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ведом" sheetId="1" r:id="rId1"/>
    <sheet name="с целев" sheetId="2" r:id="rId2"/>
    <sheet name="раздел" sheetId="3" r:id="rId3"/>
  </sheets>
  <definedNames>
    <definedName name="Z_1DF66C55_E2CE_430C_BCA9_70442178DF40_.wvu.PrintArea" localSheetId="0" hidden="1">'ведом'!$A$7:$F$30</definedName>
    <definedName name="Z_1DF66C55_E2CE_430C_BCA9_70442178DF40_.wvu.PrintArea" localSheetId="2" hidden="1">'раздел'!$A$7:$C$13</definedName>
    <definedName name="Z_1DF66C55_E2CE_430C_BCA9_70442178DF40_.wvu.PrintArea" localSheetId="1" hidden="1">'с целев'!$A$7:$E$31</definedName>
    <definedName name="Z_2C0A4400_C94E_11D5_985D_00A024D00A3D_.wvu.PrintArea" localSheetId="0" hidden="1">'ведом'!#REF!</definedName>
    <definedName name="Z_2C0A4400_C94E_11D5_985D_00A024D00A3D_.wvu.PrintArea" localSheetId="2" hidden="1">'раздел'!#REF!</definedName>
    <definedName name="Z_2C0A4400_C94E_11D5_985D_00A024D00A3D_.wvu.PrintArea" localSheetId="1" hidden="1">'с целев'!#REF!</definedName>
    <definedName name="Z_2C0A4400_C94E_11D5_985D_00A024D00A3D_.wvu.PrintTitles" localSheetId="0" hidden="1">'ведом'!$7:$8</definedName>
    <definedName name="Z_2C0A4400_C94E_11D5_985D_00A024D00A3D_.wvu.PrintTitles" localSheetId="2" hidden="1">'раздел'!$7:$8</definedName>
    <definedName name="Z_2C0A4400_C94E_11D5_985D_00A024D00A3D_.wvu.PrintTitles" localSheetId="1" hidden="1">'с целев'!$7:$8</definedName>
    <definedName name="Z_2ECC1140_ED84_11D6_B290_0020AF71400F_.wvu.Cols" localSheetId="0" hidden="1">'ведом'!#REF!</definedName>
    <definedName name="Z_2ECC1140_ED84_11D6_B290_0020AF71400F_.wvu.Cols" localSheetId="2" hidden="1">'раздел'!#REF!</definedName>
    <definedName name="Z_2ECC1140_ED84_11D6_B290_0020AF71400F_.wvu.Cols" localSheetId="1" hidden="1">'с целев'!#REF!</definedName>
    <definedName name="Z_2ECC1140_ED84_11D6_B290_0020AF71400F_.wvu.PrintArea" localSheetId="0" hidden="1">'ведом'!$A$7:$F$30</definedName>
    <definedName name="Z_2ECC1140_ED84_11D6_B290_0020AF71400F_.wvu.PrintArea" localSheetId="2" hidden="1">'раздел'!$A$7:$C$13</definedName>
    <definedName name="Z_2ECC1140_ED84_11D6_B290_0020AF71400F_.wvu.PrintArea" localSheetId="1" hidden="1">'с целев'!$A$7:$E$31</definedName>
    <definedName name="Z_2ECC1140_ED84_11D6_B290_0020AF71400F_.wvu.PrintTitles" localSheetId="0" hidden="1">'ведом'!$8:$8</definedName>
    <definedName name="Z_2ECC1140_ED84_11D6_B290_0020AF71400F_.wvu.PrintTitles" localSheetId="2" hidden="1">'раздел'!$8:$8</definedName>
    <definedName name="Z_2ECC1140_ED84_11D6_B290_0020AF71400F_.wvu.PrintTitles" localSheetId="1" hidden="1">'с целев'!$8:$8</definedName>
    <definedName name="Z_6EA4E441_F1D0_11D6_AD3A_003084885712_.wvu.PrintArea" localSheetId="0" hidden="1">'ведом'!$A$7:$F$30</definedName>
    <definedName name="Z_6EA4E441_F1D0_11D6_AD3A_003084885712_.wvu.PrintArea" localSheetId="2" hidden="1">'раздел'!$A$7:$C$13</definedName>
    <definedName name="Z_6EA4E441_F1D0_11D6_AD3A_003084885712_.wvu.PrintArea" localSheetId="1" hidden="1">'с целев'!$A$7:$E$31</definedName>
    <definedName name="Z_713485E0_0343_11D9_BDE5_00D0B7DFDCA8_.wvu.PrintArea" localSheetId="0" hidden="1">'ведом'!$A$7:$F$30</definedName>
    <definedName name="Z_713485E0_0343_11D9_BDE5_00D0B7DFDCA8_.wvu.PrintArea" localSheetId="2" hidden="1">'раздел'!$A$7:$C$13</definedName>
    <definedName name="Z_713485E0_0343_11D9_BDE5_00D0B7DFDCA8_.wvu.PrintArea" localSheetId="1" hidden="1">'с целев'!$A$7:$E$31</definedName>
    <definedName name="Z_7E9A6A00_C93B_11D5_85E9_00A0D21C4496_.wvu.PrintTitles" localSheetId="0" hidden="1">'ведом'!$8:$8</definedName>
    <definedName name="Z_7E9A6A00_C93B_11D5_85E9_00A0D21C4496_.wvu.PrintTitles" localSheetId="2" hidden="1">'раздел'!$8:$8</definedName>
    <definedName name="Z_7E9A6A00_C93B_11D5_85E9_00A0D21C4496_.wvu.PrintTitles" localSheetId="1" hidden="1">'с целев'!$8:$8</definedName>
    <definedName name="Z_93C40B20_ED7A_11D6_920B_A2C04FDEBAD7_.wvu.Cols" localSheetId="0" hidden="1">'ведом'!#REF!</definedName>
    <definedName name="Z_93C40B20_ED7A_11D6_920B_A2C04FDEBAD7_.wvu.Cols" localSheetId="2" hidden="1">'раздел'!#REF!</definedName>
    <definedName name="Z_93C40B20_ED7A_11D6_920B_A2C04FDEBAD7_.wvu.Cols" localSheetId="1" hidden="1">'с целев'!#REF!</definedName>
    <definedName name="Z_93C40B20_ED7A_11D6_920B_A2C04FDEBAD7_.wvu.PrintArea" localSheetId="0" hidden="1">'ведом'!$A$7:$F$30</definedName>
    <definedName name="Z_93C40B20_ED7A_11D6_920B_A2C04FDEBAD7_.wvu.PrintArea" localSheetId="2" hidden="1">'раздел'!$A$7:$C$13</definedName>
    <definedName name="Z_93C40B20_ED7A_11D6_920B_A2C04FDEBAD7_.wvu.PrintArea" localSheetId="1" hidden="1">'с целев'!$A$7:$E$31</definedName>
    <definedName name="Z_93C40B20_ED7A_11D6_920B_A2C04FDEBAD7_.wvu.PrintTitles" localSheetId="0" hidden="1">'ведом'!$8:$8</definedName>
    <definedName name="Z_93C40B20_ED7A_11D6_920B_A2C04FDEBAD7_.wvu.PrintTitles" localSheetId="2" hidden="1">'раздел'!$8:$8</definedName>
    <definedName name="Z_93C40B20_ED7A_11D6_920B_A2C04FDEBAD7_.wvu.PrintTitles" localSheetId="1" hidden="1">'с целев'!$8:$8</definedName>
    <definedName name="Z_94819222_240B_11D9_A06B_444553540000_.wvu.PrintArea" localSheetId="0" hidden="1">'ведом'!#REF!</definedName>
    <definedName name="Z_94819222_240B_11D9_A06B_444553540000_.wvu.PrintArea" localSheetId="2" hidden="1">'раздел'!#REF!</definedName>
    <definedName name="Z_94819222_240B_11D9_A06B_444553540000_.wvu.PrintArea" localSheetId="1" hidden="1">'с целев'!#REF!</definedName>
    <definedName name="Z_94819222_240B_11D9_A06B_444553540000_.wvu.PrintTitles" localSheetId="0" hidden="1">'ведом'!$7:$8</definedName>
    <definedName name="Z_94819222_240B_11D9_A06B_444553540000_.wvu.PrintTitles" localSheetId="2" hidden="1">'раздел'!$7:$8</definedName>
    <definedName name="Z_94819222_240B_11D9_A06B_444553540000_.wvu.PrintTitles" localSheetId="1" hidden="1">'с целев'!$7:$8</definedName>
    <definedName name="Z_99E54BA4_F01C_11D6_8259_000347879440_.wvu.PrintArea" localSheetId="0" hidden="1">'ведом'!$A$7:$F$30</definedName>
    <definedName name="Z_99E54BA4_F01C_11D6_8259_000347879440_.wvu.PrintArea" localSheetId="2" hidden="1">'раздел'!$A$7:$C$13</definedName>
    <definedName name="Z_99E54BA4_F01C_11D6_8259_000347879440_.wvu.PrintArea" localSheetId="1" hidden="1">'с целев'!$A$7:$E$31</definedName>
    <definedName name="Z_A20DE9A4_91C5_4A82_B352_9065C6B8D084_.wvu.PrintArea" localSheetId="0" hidden="1">'ведом'!$A$7:$F$30</definedName>
    <definedName name="Z_A20DE9A4_91C5_4A82_B352_9065C6B8D084_.wvu.PrintArea" localSheetId="2" hidden="1">'раздел'!$A$7:$C$13</definedName>
    <definedName name="Z_A20DE9A4_91C5_4A82_B352_9065C6B8D084_.wvu.PrintArea" localSheetId="1" hidden="1">'с целев'!$A$7:$E$31</definedName>
    <definedName name="Z_A4167EA2_EDA6_11D6_BB51_CC512A9BFA37_.wvu.PrintArea" localSheetId="0" hidden="1">'ведом'!#REF!</definedName>
    <definedName name="Z_A4167EA2_EDA6_11D6_BB51_CC512A9BFA37_.wvu.PrintArea" localSheetId="2" hidden="1">'раздел'!#REF!</definedName>
    <definedName name="Z_A4167EA2_EDA6_11D6_BB51_CC512A9BFA37_.wvu.PrintArea" localSheetId="1" hidden="1">'с целев'!#REF!</definedName>
    <definedName name="Z_A4167EA2_EDA6_11D6_BB51_CC512A9BFA37_.wvu.PrintTitles" localSheetId="0" hidden="1">'ведом'!$7:$8</definedName>
    <definedName name="Z_A4167EA2_EDA6_11D6_BB51_CC512A9BFA37_.wvu.PrintTitles" localSheetId="2" hidden="1">'раздел'!$7:$8</definedName>
    <definedName name="Z_A4167EA2_EDA6_11D6_BB51_CC512A9BFA37_.wvu.PrintTitles" localSheetId="1" hidden="1">'с целев'!$7:$8</definedName>
    <definedName name="Z_DA276AC1_7ADB_4268_86ED_C95F42EC0528_.wvu.PrintTitles" localSheetId="0" hidden="1">'ведом'!$7:$8</definedName>
    <definedName name="Z_DA276AC1_7ADB_4268_86ED_C95F42EC0528_.wvu.PrintTitles" localSheetId="2" hidden="1">'раздел'!$7:$8</definedName>
    <definedName name="Z_DA276AC1_7ADB_4268_86ED_C95F42EC0528_.wvu.PrintTitles" localSheetId="1" hidden="1">'с целев'!$7:$8</definedName>
    <definedName name="Z_EF2A25C0_C96E_11D5_A541_0060972399EB_.wvu.PrintArea" localSheetId="0" hidden="1">'ведом'!#REF!</definedName>
    <definedName name="Z_EF2A25C0_C96E_11D5_A541_0060972399EB_.wvu.PrintArea" localSheetId="2" hidden="1">'раздел'!#REF!</definedName>
    <definedName name="Z_EF2A25C0_C96E_11D5_A541_0060972399EB_.wvu.PrintArea" localSheetId="1" hidden="1">'с целев'!#REF!</definedName>
    <definedName name="Z_EF2A25C0_C96E_11D5_A541_0060972399EB_.wvu.PrintTitles" localSheetId="0" hidden="1">'ведом'!$7:$8</definedName>
    <definedName name="Z_EF2A25C0_C96E_11D5_A541_0060972399EB_.wvu.PrintTitles" localSheetId="2" hidden="1">'раздел'!$7:$8</definedName>
    <definedName name="Z_EF2A25C0_C96E_11D5_A541_0060972399EB_.wvu.PrintTitles" localSheetId="1" hidden="1">'с целев'!$7:$8</definedName>
    <definedName name="_xlnm.Print_Titles" localSheetId="0">'ведом'!$8:$8</definedName>
    <definedName name="_xlnm.Print_Titles" localSheetId="2">'раздел'!$8:$8</definedName>
    <definedName name="_xlnm.Print_Titles" localSheetId="1">'с целев'!$8:$8</definedName>
    <definedName name="_xlnm.Print_Area" localSheetId="0">'ведом'!$A$1:$G$110</definedName>
    <definedName name="_xlnm.Print_Area" localSheetId="2">'раздел'!$A$1:$D$38</definedName>
    <definedName name="_xlnm.Print_Area" localSheetId="1">'с целев'!$A$1:$F$112</definedName>
  </definedNames>
  <calcPr fullCalcOnLoad="1"/>
</workbook>
</file>

<file path=xl/sharedStrings.xml><?xml version="1.0" encoding="utf-8"?>
<sst xmlns="http://schemas.openxmlformats.org/spreadsheetml/2006/main" count="949" uniqueCount="155">
  <si>
    <t xml:space="preserve"> тыс. рублей    </t>
  </si>
  <si>
    <t>Наименование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</si>
  <si>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</si>
  <si>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</si>
  <si>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</si>
  <si>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</si>
  <si>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</si>
  <si>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</si>
  <si>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</si>
  <si>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</si>
  <si>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</si>
  <si>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03</t>
  </si>
  <si>
    <t>04</t>
  </si>
  <si>
    <t>Другие общегосударственные вопросы</t>
  </si>
  <si>
    <t>05</t>
  </si>
  <si>
    <t>08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</si>
  <si>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</si>
  <si>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</si>
  <si>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</si>
  <si>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</si>
  <si>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</si>
  <si>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</si>
  <si>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</si>
  <si>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</si>
  <si>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</si>
  <si>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</si>
  <si>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Жилищно-коммунальное хозяйство</t>
  </si>
  <si>
    <t xml:space="preserve"> </t>
  </si>
  <si>
    <t>Мин</t>
  </si>
  <si>
    <t>Прочие мероприятия по благоустройству городских округов и поселений</t>
  </si>
  <si>
    <t>Приложение №5</t>
  </si>
  <si>
    <t>Благоустроиство</t>
  </si>
  <si>
    <t>Социальная политика</t>
  </si>
  <si>
    <t xml:space="preserve">                                                                                                                                       к  бюджету муниципального образования </t>
  </si>
  <si>
    <t>13</t>
  </si>
  <si>
    <t>10</t>
  </si>
  <si>
    <t>Пенсионное обеспечение</t>
  </si>
  <si>
    <t>100</t>
  </si>
  <si>
    <t>200</t>
  </si>
  <si>
    <t>300</t>
  </si>
  <si>
    <t>Социальное обеспечение и иные выплаты населению</t>
  </si>
  <si>
    <t>09</t>
  </si>
  <si>
    <t>Дорожное хозяйство(дорожные фонды)</t>
  </si>
  <si>
    <t>Развитие улично-дорожной сети в городах, рабочих поселках, поселках городского типа и селах</t>
  </si>
  <si>
    <t>400</t>
  </si>
  <si>
    <t>Резервные фонды</t>
  </si>
  <si>
    <t>11</t>
  </si>
  <si>
    <t>Резервные фонды местных администраций</t>
  </si>
  <si>
    <t>07</t>
  </si>
  <si>
    <t>12</t>
  </si>
  <si>
    <t>Другие вопросы в области национальной экономики</t>
  </si>
  <si>
    <t>Образование</t>
  </si>
  <si>
    <t>303</t>
  </si>
  <si>
    <t>Расходы на обеспечение деятельности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</si>
  <si>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</si>
  <si>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</si>
  <si>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 органов местного самоуправления</t>
  </si>
  <si>
    <t>Закупка товаров, работ и услуг для государственных (муниципальных) нужд</t>
  </si>
  <si>
    <t>Иные расходы органов государственной власти субъектов Российской Федерации и органов местного самоуправления</t>
  </si>
  <si>
    <t>Закупка товаров, работ и услуг для муниципальных нужд</t>
  </si>
  <si>
    <t xml:space="preserve">Функционирование административных комиссий </t>
  </si>
  <si>
    <t>Расходы на выполнение других обязательств государства</t>
  </si>
  <si>
    <t>Общее руководство и управление общими службами</t>
  </si>
  <si>
    <t>Мобилизационная и вневойсковая подготовка</t>
  </si>
  <si>
    <t>Национальная экономика</t>
  </si>
  <si>
    <t xml:space="preserve">Общеэкономические вопросы </t>
  </si>
  <si>
    <t>Иные вопросы в отраслях социальной сферы</t>
  </si>
  <si>
    <t>Иные вопросы в сфере социальной политики</t>
  </si>
  <si>
    <t>Содействие занятости населения</t>
  </si>
  <si>
    <t>Иные вопросы в области национальной экономики</t>
  </si>
  <si>
    <t>Расходы на реализацию мероприятий муниципальных целевых программ</t>
  </si>
  <si>
    <t>Коммунальное хозяйство</t>
  </si>
  <si>
    <t>Капитальные вложения в объекты недвижимого имущества государственной (муниципальной) собственности</t>
  </si>
  <si>
    <t>Иные вопросы в области жилищно-коммунального хозяйства</t>
  </si>
  <si>
    <t>Иные расходы в области жилищно-коммунального хозяйства</t>
  </si>
  <si>
    <t>Другие вопросы в области образования</t>
  </si>
  <si>
    <t xml:space="preserve">Культура,кинематография </t>
  </si>
  <si>
    <t>Доплаты к пенсиям</t>
  </si>
  <si>
    <t>Молодежная политика и оздоровление детей</t>
  </si>
  <si>
    <t>Приложение № 6</t>
  </si>
  <si>
    <t>Приложение № 4</t>
  </si>
  <si>
    <t>Целевые пограммы муниципальных образований</t>
  </si>
  <si>
    <t>Другие вопросы в области культуры, кинемографии</t>
  </si>
  <si>
    <t>800</t>
  </si>
  <si>
    <t>Иные бюджетные ассигнования</t>
  </si>
  <si>
    <t xml:space="preserve">                                                                                                                                       к решению о бюджете муниципального </t>
  </si>
  <si>
    <t xml:space="preserve">                                 к решению о бюжете мниципального </t>
  </si>
  <si>
    <t xml:space="preserve">                                                                                                                                       к  решению о бюджете муниципального </t>
  </si>
  <si>
    <t>14</t>
  </si>
  <si>
    <t>Национальная безопасность</t>
  </si>
  <si>
    <t>Другие вопросы в области национальной безопасности  и правохранительной деятельности</t>
  </si>
  <si>
    <t>Другие вопросы в области национальной безопавсности и правоохранительной деятельности</t>
  </si>
  <si>
    <t>Расходы на обеспечение деятельности (оказание услуг) иных подведомственных учреждений</t>
  </si>
  <si>
    <t>Учебно-методические кабинеты,централизованные бухгалтерии,группы хозяйственного обслуживания, учебные фильмотеки,межшкольные учебно-производственные комбинаты,логопедические пункты</t>
  </si>
  <si>
    <t>01 0 00 00000</t>
  </si>
  <si>
    <t>01 2 00 00000</t>
  </si>
  <si>
    <t>01 2 00 10120</t>
  </si>
  <si>
    <t>01 2 00 10110</t>
  </si>
  <si>
    <t>99 0 00 00000</t>
  </si>
  <si>
    <t>99 1 00 00000</t>
  </si>
  <si>
    <t>99 1 00 14100</t>
  </si>
  <si>
    <t>01 4 00 00000</t>
  </si>
  <si>
    <t>01 4 00 70060</t>
  </si>
  <si>
    <t>99 9 00 00000</t>
  </si>
  <si>
    <t>99 9 00 14730</t>
  </si>
  <si>
    <t>99 9 0014730</t>
  </si>
  <si>
    <t>01 4 00 51180</t>
  </si>
  <si>
    <t>15 0 00 00000</t>
  </si>
  <si>
    <t>Целевая прграмма поселения "Обеспечение первичных мер пожарной безопасности на территории МО Бурлинский сельсовет Бурлинского района Алтайского края на 2016 год"</t>
  </si>
  <si>
    <t>15 0 00 60990</t>
  </si>
  <si>
    <t>90 0 00 00000</t>
  </si>
  <si>
    <t>91 0 00 00000</t>
  </si>
  <si>
    <t>91 2 00 67270</t>
  </si>
  <si>
    <t>54 0 00 00000</t>
  </si>
  <si>
    <t>54 0 00 60990</t>
  </si>
  <si>
    <t>92 0 00 00000</t>
  </si>
  <si>
    <t>Мероприятия в области коммунального хозяйства</t>
  </si>
  <si>
    <t>92 9 00 18030</t>
  </si>
  <si>
    <t>92 9 00 18050</t>
  </si>
  <si>
    <t>92 9 00 18080</t>
  </si>
  <si>
    <t>Целевая программа поселения "Молодежная политика"на 2016 год</t>
  </si>
  <si>
    <t>02 5 00 10820</t>
  </si>
  <si>
    <t>19 0 00 00000</t>
  </si>
  <si>
    <t>19 0 00 60990</t>
  </si>
  <si>
    <t xml:space="preserve">40 0 00 00000 </t>
  </si>
  <si>
    <t>40 0 00 60990</t>
  </si>
  <si>
    <t xml:space="preserve">90 0 00 00000 </t>
  </si>
  <si>
    <t>90 4 00 00000</t>
  </si>
  <si>
    <t>90 4 00 16270</t>
  </si>
  <si>
    <t xml:space="preserve"> 01 2 00 10110</t>
  </si>
  <si>
    <t>01 4 00 14100</t>
  </si>
  <si>
    <t>90 4 00 16820</t>
  </si>
  <si>
    <t>9 12 00 67270</t>
  </si>
  <si>
    <t>91 0 00 0000</t>
  </si>
  <si>
    <t>54  0 00 60990</t>
  </si>
  <si>
    <t>53 0 00 00000</t>
  </si>
  <si>
    <t>53 0 00 60990</t>
  </si>
  <si>
    <t>57 0 00 60990</t>
  </si>
  <si>
    <t>57 0 00 00000</t>
  </si>
  <si>
    <t>12 0 00 60990</t>
  </si>
  <si>
    <t>12 0 00 00000</t>
  </si>
  <si>
    <t>40 0 00 00000</t>
  </si>
  <si>
    <t>Целевая программа поселения "Энергосбережение и повышение энергетической эффективности на территории Бурлинского сельсовета на 2017 год "</t>
  </si>
  <si>
    <t>Целевая программа поселения "О долгосрочной целевой программе по противодействию терроризму и экстремизму в Бурлинском сельсовете "на 2017 год</t>
  </si>
  <si>
    <t>Целевая программа поселения "О мерах по профилактике наркомании и токсикомании на территории Бурлинского сельсовета "на 2017 год</t>
  </si>
  <si>
    <t>образования Бурлинский сельсовет на 2017 год</t>
  </si>
  <si>
    <t>Целевая программа поселения  "Разработка проектов « «Генеральный план МО Бурлинский сельсовет Бурлинского района Алтайского края» и «Правила землепользования и застройки муниципального образования Бурлинский сельсовет Бурлинского района Алтайского края»» на 2017г</t>
  </si>
  <si>
    <t>Ведомственная структура расходов  бюджета   на 2017 год</t>
  </si>
  <si>
    <t>Распределение бюджетных ассигнований по разделам,подразделам,целевым статьям (муниципальным программам и не программным направлениям деятельности),группам (группам и подгруппам) видов расходов на 2017 год</t>
  </si>
  <si>
    <t xml:space="preserve">Распределение бюджетных ассигнований 
по разделам и подразделам классификации расходов бюджета поселения
на 2017 год
</t>
  </si>
  <si>
    <t>Целевая программа поселения  "Разработка проектов « «Генеральный план МО Бурлинский сельсовет Бурлинского района Алтайского края» и «Правила землепользования и застройки муниципального образования Бурлинский сельсовет Бурлинского района Алтайского края»» на 2017г.</t>
  </si>
  <si>
    <t>Целевая программа поселения "О долгосрочной целевой программе по противодействию терроризму и экстремизму в Бурлинском сельсовете "на 2017 ГОД</t>
  </si>
  <si>
    <t>Целевая программа поселения "Энергосбережение и повышение энергетической эффективности на территории Бурлинского сельсовета до 2017 года "</t>
  </si>
  <si>
    <t>Целевая программа поселения "О мерах по профилактике наркомании и токсикомании в Бурлинском районе "на 2017 годы</t>
  </si>
  <si>
    <t>Целевая программа поселения "Молодежная политика"на 2017 годы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</si>
</sst>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"/>
    <numFmt numFmtId="181" formatCode="_-* #,##0.000_р_._-;\-* #,##0.000_р_._-;_-* &quot;-&quot;??_р_._-;_-@_-"/>
    <numFmt numFmtId="182" formatCode="_-* #,##0.0000_р_._-;\-* #,##0.000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3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sz val="12"/>
      <color indexed="8"/>
      <name val="Times New Romas"/>
      <family val="0"/>
    </font>
    <font>
      <sz val="11"/>
      <color indexed="8"/>
      <name val="Times New Romas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22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1" fillId="24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24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1" fillId="7" borderId="0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3" fillId="22" borderId="0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2" fillId="20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9" fillId="22" borderId="0" xfId="0" applyFont="1" applyFill="1" applyBorder="1" applyAlignment="1">
      <alignment/>
    </xf>
    <xf numFmtId="0" fontId="8" fillId="7" borderId="0" xfId="0" applyFont="1" applyFill="1" applyBorder="1" applyAlignment="1">
      <alignment/>
    </xf>
    <xf numFmtId="0" fontId="8" fillId="2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22" borderId="0" xfId="0" applyFill="1" applyBorder="1" applyAlignment="1">
      <alignment/>
    </xf>
    <xf numFmtId="0" fontId="0" fillId="20" borderId="0" xfId="0" applyFill="1" applyBorder="1" applyAlignment="1">
      <alignment/>
    </xf>
    <xf numFmtId="0" fontId="0" fillId="0" borderId="0" xfId="0" applyBorder="1" applyAlignment="1">
      <alignment/>
    </xf>
    <xf numFmtId="0" fontId="5" fillId="22" borderId="0" xfId="0" applyFont="1" applyFill="1" applyBorder="1" applyAlignment="1">
      <alignment/>
    </xf>
    <xf numFmtId="0" fontId="5" fillId="7" borderId="0" xfId="0" applyFont="1" applyFill="1" applyBorder="1" applyAlignment="1">
      <alignment/>
    </xf>
    <xf numFmtId="0" fontId="5" fillId="2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justify"/>
    </xf>
    <xf numFmtId="49" fontId="1" fillId="0" borderId="0" xfId="0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horizontal="center" vertical="justify"/>
    </xf>
    <xf numFmtId="49" fontId="1" fillId="0" borderId="10" xfId="0" applyNumberFormat="1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horizontal="left" vertical="justify" wrapText="1"/>
    </xf>
    <xf numFmtId="49" fontId="6" fillId="0" borderId="10" xfId="0" applyNumberFormat="1" applyFont="1" applyFill="1" applyBorder="1" applyAlignment="1">
      <alignment horizontal="center" vertical="justify" wrapText="1"/>
    </xf>
    <xf numFmtId="187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0" fontId="12" fillId="0" borderId="10" xfId="0" applyFont="1" applyFill="1" applyBorder="1" applyAlignment="1">
      <alignment horizontal="left" vertical="justify" wrapText="1"/>
    </xf>
    <xf numFmtId="187" fontId="1" fillId="0" borderId="10" xfId="0" applyNumberFormat="1" applyFont="1" applyFill="1" applyBorder="1" applyAlignment="1">
      <alignment horizontal="center" vertical="justify"/>
    </xf>
    <xf numFmtId="49" fontId="1" fillId="0" borderId="10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187" fontId="6" fillId="0" borderId="10" xfId="0" applyNumberFormat="1" applyFont="1" applyFill="1" applyBorder="1" applyAlignment="1">
      <alignment horizontal="center" vertical="justify" wrapText="1"/>
    </xf>
    <xf numFmtId="0" fontId="6" fillId="0" borderId="10" xfId="0" applyFont="1" applyFill="1" applyBorder="1" applyAlignment="1">
      <alignment horizontal="left" vertical="justify"/>
    </xf>
    <xf numFmtId="0" fontId="1" fillId="0" borderId="11" xfId="0" applyFont="1" applyFill="1" applyBorder="1" applyAlignment="1">
      <alignment horizontal="center" vertical="justify"/>
    </xf>
    <xf numFmtId="49" fontId="1" fillId="0" borderId="12" xfId="0" applyNumberFormat="1" applyFont="1" applyFill="1" applyBorder="1" applyAlignment="1">
      <alignment horizontal="center" vertical="justify"/>
    </xf>
    <xf numFmtId="49" fontId="1" fillId="0" borderId="11" xfId="0" applyNumberFormat="1" applyFont="1" applyFill="1" applyBorder="1" applyAlignment="1">
      <alignment horizontal="center" vertical="justify"/>
    </xf>
    <xf numFmtId="49" fontId="1" fillId="0" borderId="13" xfId="0" applyNumberFormat="1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vertical="justify" wrapText="1"/>
    </xf>
    <xf numFmtId="0" fontId="12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justify" vertical="justify" wrapText="1"/>
    </xf>
    <xf numFmtId="0" fontId="6" fillId="0" borderId="10" xfId="0" applyFont="1" applyFill="1" applyBorder="1" applyAlignment="1">
      <alignment horizontal="center" vertical="justify" wrapText="1"/>
    </xf>
    <xf numFmtId="0" fontId="6" fillId="0" borderId="1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/>
    </xf>
    <xf numFmtId="0" fontId="6" fillId="0" borderId="0" xfId="0" applyFont="1" applyFill="1" applyBorder="1" applyAlignment="1">
      <alignment vertical="justify"/>
    </xf>
    <xf numFmtId="49" fontId="0" fillId="0" borderId="0" xfId="0" applyNumberFormat="1" applyFill="1" applyBorder="1" applyAlignment="1">
      <alignment vertical="justify"/>
    </xf>
    <xf numFmtId="0" fontId="6" fillId="0" borderId="0" xfId="0" applyFont="1" applyFill="1" applyBorder="1" applyAlignment="1">
      <alignment horizontal="center" vertical="justify" wrapText="1"/>
    </xf>
    <xf numFmtId="0" fontId="11" fillId="0" borderId="0" xfId="0" applyFont="1" applyFill="1" applyBorder="1" applyAlignment="1">
      <alignment vertical="justify"/>
    </xf>
    <xf numFmtId="49" fontId="11" fillId="0" borderId="0" xfId="0" applyNumberFormat="1" applyFont="1" applyFill="1" applyBorder="1" applyAlignment="1">
      <alignment vertical="justify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3" fillId="0" borderId="10" xfId="0" applyFont="1" applyFill="1" applyBorder="1" applyAlignment="1">
      <alignment vertical="justify" wrapText="1"/>
    </xf>
    <xf numFmtId="49" fontId="1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49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4"/>
  <sheetViews>
    <sheetView tabSelected="1" view="pageBreakPreview" zoomScaleSheetLayoutView="100" zoomScalePageLayoutView="0" workbookViewId="0" topLeftCell="A1">
      <pane xSplit="1" ySplit="8" topLeftCell="B9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94" sqref="F94"/>
    </sheetView>
  </sheetViews>
  <sheetFormatPr defaultColWidth="8.875" defaultRowHeight="12.75"/>
  <cols>
    <col min="1" max="1" width="58.375" style="6" customWidth="1"/>
    <col min="2" max="2" width="14.75390625" style="1" customWidth="1"/>
    <col min="3" max="3" width="12.125" style="9" customWidth="1"/>
    <col min="4" max="4" width="14.125" style="9" customWidth="1"/>
    <col min="5" max="5" width="17.875" style="9" customWidth="1"/>
    <col min="6" max="6" width="12.625" style="9" customWidth="1"/>
    <col min="7" max="7" width="18.25390625" style="1" customWidth="1"/>
    <col min="8" max="16384" width="8.875" style="1" customWidth="1"/>
  </cols>
  <sheetData>
    <row r="1" spans="1:7" ht="15.75">
      <c r="A1" s="72"/>
      <c r="B1" s="8"/>
      <c r="C1" s="13"/>
      <c r="D1" s="13"/>
      <c r="E1" s="13"/>
      <c r="F1" s="72"/>
      <c r="G1" s="8"/>
    </row>
    <row r="2" spans="1:7" ht="15.75">
      <c r="A2" s="8"/>
      <c r="B2" s="8"/>
      <c r="C2" s="13"/>
      <c r="D2" s="13" t="s">
        <v>27</v>
      </c>
      <c r="E2" s="13" t="s">
        <v>27</v>
      </c>
      <c r="F2" s="13" t="s">
        <v>30</v>
      </c>
      <c r="G2" s="8"/>
    </row>
    <row r="3" spans="1:7" ht="15.75">
      <c r="A3" s="8" t="s">
        <v>33</v>
      </c>
      <c r="B3" s="8"/>
      <c r="C3" s="75" t="s">
        <v>86</v>
      </c>
      <c r="D3" s="76"/>
      <c r="E3" s="76"/>
      <c r="F3" s="76"/>
      <c r="G3" s="76"/>
    </row>
    <row r="4" spans="1:7" ht="15.75">
      <c r="A4" s="8"/>
      <c r="B4" s="8"/>
      <c r="C4" s="39"/>
      <c r="D4" s="75" t="s">
        <v>145</v>
      </c>
      <c r="E4" s="75"/>
      <c r="F4" s="75"/>
      <c r="G4" s="75"/>
    </row>
    <row r="5" spans="1:7" ht="15.75" customHeight="1">
      <c r="A5" s="80" t="s">
        <v>147</v>
      </c>
      <c r="B5" s="81"/>
      <c r="C5" s="81"/>
      <c r="D5" s="81"/>
      <c r="E5" s="81"/>
      <c r="F5" s="81"/>
      <c r="G5" s="81"/>
    </row>
    <row r="6" spans="1:7" ht="15.75">
      <c r="A6" s="81"/>
      <c r="B6" s="81"/>
      <c r="C6" s="81"/>
      <c r="D6" s="81"/>
      <c r="E6" s="81"/>
      <c r="F6" s="81"/>
      <c r="G6" s="81"/>
    </row>
    <row r="7" spans="1:7" ht="18" customHeight="1">
      <c r="A7" s="77" t="s">
        <v>0</v>
      </c>
      <c r="B7" s="77"/>
      <c r="C7" s="78"/>
      <c r="D7" s="78"/>
      <c r="E7" s="78"/>
      <c r="F7" s="78"/>
      <c r="G7" s="36"/>
    </row>
    <row r="8" spans="1:7" s="2" customFormat="1" ht="31.5" customHeight="1">
      <c r="A8" s="56" t="s">
        <v>1</v>
      </c>
      <c r="B8" s="44" t="s">
        <v>28</v>
      </c>
      <c r="C8" s="57" t="s">
        <v>2</v>
      </c>
      <c r="D8" s="58" t="s">
        <v>3</v>
      </c>
      <c r="E8" s="59" t="s">
        <v>4</v>
      </c>
      <c r="F8" s="58" t="s">
        <v>5</v>
      </c>
      <c r="G8" s="56" t="s">
        <v>6</v>
      </c>
    </row>
    <row r="9" spans="1:7" s="12" customFormat="1" ht="15.75">
      <c r="A9" s="60" t="s">
        <v>7</v>
      </c>
      <c r="B9" s="47" t="s">
        <v>52</v>
      </c>
      <c r="C9" s="47" t="s">
        <v>8</v>
      </c>
      <c r="D9" s="47"/>
      <c r="E9" s="47"/>
      <c r="F9" s="47"/>
      <c r="G9" s="48">
        <f>SUM(G10+G14+G19+G26+G31)</f>
        <v>2576</v>
      </c>
    </row>
    <row r="10" spans="1:7" s="4" customFormat="1" ht="30.75" customHeight="1">
      <c r="A10" s="60" t="s">
        <v>17</v>
      </c>
      <c r="B10" s="47" t="s">
        <v>52</v>
      </c>
      <c r="C10" s="47" t="s">
        <v>18</v>
      </c>
      <c r="D10" s="47" t="s">
        <v>19</v>
      </c>
      <c r="E10" s="47"/>
      <c r="F10" s="47"/>
      <c r="G10" s="48">
        <f>SUM(G11)</f>
        <v>528</v>
      </c>
    </row>
    <row r="11" spans="1:7" s="3" customFormat="1" ht="45.75" customHeight="1">
      <c r="A11" s="60" t="s">
        <v>20</v>
      </c>
      <c r="B11" s="47" t="s">
        <v>52</v>
      </c>
      <c r="C11" s="47" t="s">
        <v>8</v>
      </c>
      <c r="D11" s="47" t="s">
        <v>9</v>
      </c>
      <c r="E11" s="47" t="s">
        <v>94</v>
      </c>
      <c r="F11" s="47"/>
      <c r="G11" s="48">
        <f>SUM(G12)</f>
        <v>528</v>
      </c>
    </row>
    <row r="12" spans="1:7" s="16" customFormat="1" ht="19.5" customHeight="1">
      <c r="A12" s="60" t="s">
        <v>21</v>
      </c>
      <c r="B12" s="47" t="s">
        <v>52</v>
      </c>
      <c r="C12" s="47" t="s">
        <v>8</v>
      </c>
      <c r="D12" s="47" t="s">
        <v>9</v>
      </c>
      <c r="E12" s="47" t="s">
        <v>95</v>
      </c>
      <c r="F12" s="47"/>
      <c r="G12" s="48">
        <f>SUM(G13)</f>
        <v>528</v>
      </c>
    </row>
    <row r="13" spans="1:7" ht="66" customHeight="1">
      <c r="A13" s="62" t="s">
        <v>54</v>
      </c>
      <c r="B13" s="47" t="s">
        <v>52</v>
      </c>
      <c r="C13" s="47" t="s">
        <v>8</v>
      </c>
      <c r="D13" s="47" t="s">
        <v>9</v>
      </c>
      <c r="E13" s="47" t="s">
        <v>96</v>
      </c>
      <c r="F13" s="47" t="s">
        <v>37</v>
      </c>
      <c r="G13" s="51">
        <v>528</v>
      </c>
    </row>
    <row r="14" spans="1:7" s="17" customFormat="1" ht="46.5" customHeight="1">
      <c r="A14" s="61" t="s">
        <v>55</v>
      </c>
      <c r="B14" s="52" t="s">
        <v>52</v>
      </c>
      <c r="C14" s="52" t="s">
        <v>8</v>
      </c>
      <c r="D14" s="52" t="s">
        <v>11</v>
      </c>
      <c r="E14" s="52"/>
      <c r="F14" s="52"/>
      <c r="G14" s="48">
        <f>SUM(G15)</f>
        <v>5</v>
      </c>
    </row>
    <row r="15" spans="1:7" s="3" customFormat="1" ht="48" customHeight="1">
      <c r="A15" s="60" t="s">
        <v>20</v>
      </c>
      <c r="B15" s="52" t="s">
        <v>52</v>
      </c>
      <c r="C15" s="52" t="s">
        <v>8</v>
      </c>
      <c r="D15" s="52" t="s">
        <v>11</v>
      </c>
      <c r="E15" s="47" t="s">
        <v>94</v>
      </c>
      <c r="F15" s="52"/>
      <c r="G15" s="48">
        <f>SUM(G17)</f>
        <v>5</v>
      </c>
    </row>
    <row r="16" spans="1:7" s="15" customFormat="1" ht="32.25" customHeight="1">
      <c r="A16" s="61" t="s">
        <v>53</v>
      </c>
      <c r="B16" s="47" t="s">
        <v>52</v>
      </c>
      <c r="C16" s="47" t="s">
        <v>8</v>
      </c>
      <c r="D16" s="47" t="s">
        <v>11</v>
      </c>
      <c r="E16" s="47" t="s">
        <v>95</v>
      </c>
      <c r="F16" s="47"/>
      <c r="G16" s="48">
        <f>SUM(G17)</f>
        <v>5</v>
      </c>
    </row>
    <row r="17" spans="1:7" s="16" customFormat="1" ht="23.25" customHeight="1">
      <c r="A17" s="60" t="s">
        <v>56</v>
      </c>
      <c r="B17" s="47" t="s">
        <v>52</v>
      </c>
      <c r="C17" s="47" t="s">
        <v>8</v>
      </c>
      <c r="D17" s="47" t="s">
        <v>11</v>
      </c>
      <c r="E17" s="47" t="s">
        <v>97</v>
      </c>
      <c r="F17" s="47"/>
      <c r="G17" s="48">
        <f>SUM(G18)</f>
        <v>5</v>
      </c>
    </row>
    <row r="18" spans="1:7" ht="32.25" customHeight="1">
      <c r="A18" s="62" t="s">
        <v>57</v>
      </c>
      <c r="B18" s="47" t="s">
        <v>52</v>
      </c>
      <c r="C18" s="47" t="s">
        <v>8</v>
      </c>
      <c r="D18" s="47" t="s">
        <v>11</v>
      </c>
      <c r="E18" s="47" t="s">
        <v>97</v>
      </c>
      <c r="F18" s="47" t="s">
        <v>38</v>
      </c>
      <c r="G18" s="51">
        <v>5</v>
      </c>
    </row>
    <row r="19" spans="1:7" s="17" customFormat="1" ht="64.5" customHeight="1">
      <c r="A19" s="60" t="s">
        <v>22</v>
      </c>
      <c r="B19" s="47" t="s">
        <v>52</v>
      </c>
      <c r="C19" s="47" t="s">
        <v>8</v>
      </c>
      <c r="D19" s="47" t="s">
        <v>12</v>
      </c>
      <c r="E19" s="47"/>
      <c r="F19" s="47"/>
      <c r="G19" s="48">
        <f>SUM(G20)</f>
        <v>1852</v>
      </c>
    </row>
    <row r="20" spans="1:7" s="3" customFormat="1" ht="48" customHeight="1">
      <c r="A20" s="60" t="s">
        <v>20</v>
      </c>
      <c r="B20" s="52" t="s">
        <v>52</v>
      </c>
      <c r="C20" s="47" t="s">
        <v>8</v>
      </c>
      <c r="D20" s="47" t="s">
        <v>12</v>
      </c>
      <c r="E20" s="47" t="s">
        <v>94</v>
      </c>
      <c r="F20" s="52"/>
      <c r="G20" s="48">
        <f>SUM(G22)</f>
        <v>1852</v>
      </c>
    </row>
    <row r="21" spans="1:7" s="15" customFormat="1" ht="32.25" customHeight="1">
      <c r="A21" s="61" t="s">
        <v>53</v>
      </c>
      <c r="B21" s="47" t="s">
        <v>52</v>
      </c>
      <c r="C21" s="47" t="s">
        <v>8</v>
      </c>
      <c r="D21" s="47" t="s">
        <v>12</v>
      </c>
      <c r="E21" s="47" t="s">
        <v>95</v>
      </c>
      <c r="F21" s="47"/>
      <c r="G21" s="48">
        <f>G22</f>
        <v>1852</v>
      </c>
    </row>
    <row r="22" spans="1:7" s="16" customFormat="1" ht="23.25" customHeight="1">
      <c r="A22" s="60" t="s">
        <v>56</v>
      </c>
      <c r="B22" s="47" t="s">
        <v>52</v>
      </c>
      <c r="C22" s="47" t="s">
        <v>8</v>
      </c>
      <c r="D22" s="47" t="s">
        <v>12</v>
      </c>
      <c r="E22" s="47" t="s">
        <v>97</v>
      </c>
      <c r="F22" s="47"/>
      <c r="G22" s="48">
        <f>G23+G24+G25</f>
        <v>1852</v>
      </c>
    </row>
    <row r="23" spans="1:7" s="3" customFormat="1" ht="81.75" customHeight="1">
      <c r="A23" s="62" t="s">
        <v>54</v>
      </c>
      <c r="B23" s="47" t="s">
        <v>52</v>
      </c>
      <c r="C23" s="47" t="s">
        <v>8</v>
      </c>
      <c r="D23" s="47" t="s">
        <v>12</v>
      </c>
      <c r="E23" s="47" t="s">
        <v>97</v>
      </c>
      <c r="F23" s="47" t="s">
        <v>37</v>
      </c>
      <c r="G23" s="48">
        <v>1137</v>
      </c>
    </row>
    <row r="24" spans="1:7" s="3" customFormat="1" ht="31.5" customHeight="1">
      <c r="A24" s="62" t="s">
        <v>57</v>
      </c>
      <c r="B24" s="47" t="s">
        <v>52</v>
      </c>
      <c r="C24" s="47" t="s">
        <v>8</v>
      </c>
      <c r="D24" s="47" t="s">
        <v>12</v>
      </c>
      <c r="E24" s="47" t="s">
        <v>97</v>
      </c>
      <c r="F24" s="47" t="s">
        <v>38</v>
      </c>
      <c r="G24" s="51">
        <v>530</v>
      </c>
    </row>
    <row r="25" spans="1:7" s="3" customFormat="1" ht="31.5" customHeight="1">
      <c r="A25" s="62" t="s">
        <v>84</v>
      </c>
      <c r="B25" s="47" t="s">
        <v>52</v>
      </c>
      <c r="C25" s="47" t="s">
        <v>8</v>
      </c>
      <c r="D25" s="47" t="s">
        <v>12</v>
      </c>
      <c r="E25" s="47" t="s">
        <v>97</v>
      </c>
      <c r="F25" s="47" t="s">
        <v>83</v>
      </c>
      <c r="G25" s="51">
        <v>185</v>
      </c>
    </row>
    <row r="26" spans="1:7" s="17" customFormat="1" ht="23.25" customHeight="1">
      <c r="A26" s="60" t="s">
        <v>45</v>
      </c>
      <c r="B26" s="47" t="s">
        <v>52</v>
      </c>
      <c r="C26" s="47" t="s">
        <v>8</v>
      </c>
      <c r="D26" s="47" t="s">
        <v>46</v>
      </c>
      <c r="E26" s="47"/>
      <c r="F26" s="47"/>
      <c r="G26" s="48">
        <f>G27</f>
        <v>10</v>
      </c>
    </row>
    <row r="27" spans="1:7" s="3" customFormat="1" ht="30.75" customHeight="1">
      <c r="A27" s="60" t="s">
        <v>58</v>
      </c>
      <c r="B27" s="47" t="s">
        <v>52</v>
      </c>
      <c r="C27" s="47" t="s">
        <v>8</v>
      </c>
      <c r="D27" s="47" t="s">
        <v>46</v>
      </c>
      <c r="E27" s="44" t="s">
        <v>98</v>
      </c>
      <c r="F27" s="47"/>
      <c r="G27" s="48">
        <f>SUM(G28)</f>
        <v>10</v>
      </c>
    </row>
    <row r="28" spans="1:7" s="15" customFormat="1" ht="17.25" customHeight="1">
      <c r="A28" s="63" t="s">
        <v>45</v>
      </c>
      <c r="B28" s="47" t="s">
        <v>52</v>
      </c>
      <c r="C28" s="47" t="s">
        <v>8</v>
      </c>
      <c r="D28" s="47" t="s">
        <v>46</v>
      </c>
      <c r="E28" s="44" t="s">
        <v>99</v>
      </c>
      <c r="F28" s="47"/>
      <c r="G28" s="48">
        <f>SUM(G29)</f>
        <v>10</v>
      </c>
    </row>
    <row r="29" spans="1:7" s="16" customFormat="1" ht="17.25" customHeight="1">
      <c r="A29" s="38" t="s">
        <v>47</v>
      </c>
      <c r="B29" s="47" t="s">
        <v>52</v>
      </c>
      <c r="C29" s="47" t="s">
        <v>8</v>
      </c>
      <c r="D29" s="47" t="s">
        <v>46</v>
      </c>
      <c r="E29" s="44" t="s">
        <v>100</v>
      </c>
      <c r="F29" s="47"/>
      <c r="G29" s="48">
        <f>SUM(G30)</f>
        <v>10</v>
      </c>
    </row>
    <row r="30" spans="1:7" ht="15.75">
      <c r="A30" s="61" t="s">
        <v>59</v>
      </c>
      <c r="B30" s="47" t="s">
        <v>52</v>
      </c>
      <c r="C30" s="47" t="s">
        <v>8</v>
      </c>
      <c r="D30" s="47" t="s">
        <v>46</v>
      </c>
      <c r="E30" s="44" t="s">
        <v>100</v>
      </c>
      <c r="F30" s="47" t="s">
        <v>38</v>
      </c>
      <c r="G30" s="51">
        <v>10</v>
      </c>
    </row>
    <row r="31" spans="1:7" s="17" customFormat="1" ht="30.75" customHeight="1">
      <c r="A31" s="60" t="s">
        <v>13</v>
      </c>
      <c r="B31" s="47" t="s">
        <v>52</v>
      </c>
      <c r="C31" s="47" t="s">
        <v>8</v>
      </c>
      <c r="D31" s="47" t="s">
        <v>34</v>
      </c>
      <c r="E31" s="47"/>
      <c r="F31" s="47"/>
      <c r="G31" s="48">
        <f>SUM(G32+G36)</f>
        <v>181</v>
      </c>
    </row>
    <row r="32" spans="1:7" s="18" customFormat="1" ht="74.25" customHeight="1">
      <c r="A32" s="60" t="s">
        <v>20</v>
      </c>
      <c r="B32" s="47" t="s">
        <v>52</v>
      </c>
      <c r="C32" s="47" t="s">
        <v>8</v>
      </c>
      <c r="D32" s="47" t="s">
        <v>34</v>
      </c>
      <c r="E32" s="47" t="s">
        <v>101</v>
      </c>
      <c r="F32" s="47"/>
      <c r="G32" s="48">
        <f>SUM(G34)</f>
        <v>0</v>
      </c>
    </row>
    <row r="33" spans="1:7" s="19" customFormat="1" ht="30" customHeight="1">
      <c r="A33" s="61" t="s">
        <v>10</v>
      </c>
      <c r="B33" s="47" t="s">
        <v>52</v>
      </c>
      <c r="C33" s="47" t="s">
        <v>8</v>
      </c>
      <c r="D33" s="47" t="s">
        <v>34</v>
      </c>
      <c r="E33" s="47" t="s">
        <v>101</v>
      </c>
      <c r="F33" s="47"/>
      <c r="G33" s="48">
        <f>SUM(G34)</f>
        <v>0</v>
      </c>
    </row>
    <row r="34" spans="1:7" s="20" customFormat="1" ht="20.25" customHeight="1">
      <c r="A34" s="60" t="s">
        <v>60</v>
      </c>
      <c r="B34" s="47" t="s">
        <v>52</v>
      </c>
      <c r="C34" s="47" t="s">
        <v>8</v>
      </c>
      <c r="D34" s="47" t="s">
        <v>34</v>
      </c>
      <c r="E34" s="47" t="s">
        <v>102</v>
      </c>
      <c r="F34" s="47"/>
      <c r="G34" s="48">
        <f>SUM(G35:G35)</f>
        <v>0</v>
      </c>
    </row>
    <row r="35" spans="1:7" s="7" customFormat="1" ht="31.5" customHeight="1">
      <c r="A35" s="62" t="s">
        <v>57</v>
      </c>
      <c r="B35" s="47" t="s">
        <v>52</v>
      </c>
      <c r="C35" s="47" t="s">
        <v>8</v>
      </c>
      <c r="D35" s="47" t="s">
        <v>34</v>
      </c>
      <c r="E35" s="47" t="s">
        <v>102</v>
      </c>
      <c r="F35" s="47" t="s">
        <v>38</v>
      </c>
      <c r="G35" s="51">
        <v>0</v>
      </c>
    </row>
    <row r="36" spans="1:7" s="3" customFormat="1" ht="53.25" customHeight="1">
      <c r="A36" s="60" t="s">
        <v>58</v>
      </c>
      <c r="B36" s="47" t="s">
        <v>52</v>
      </c>
      <c r="C36" s="47" t="s">
        <v>8</v>
      </c>
      <c r="D36" s="47" t="s">
        <v>34</v>
      </c>
      <c r="E36" s="44" t="s">
        <v>98</v>
      </c>
      <c r="F36" s="47"/>
      <c r="G36" s="48">
        <f>SUM(G37)</f>
        <v>181</v>
      </c>
    </row>
    <row r="37" spans="1:7" s="15" customFormat="1" ht="22.5" customHeight="1">
      <c r="A37" s="38" t="s">
        <v>61</v>
      </c>
      <c r="B37" s="47" t="s">
        <v>52</v>
      </c>
      <c r="C37" s="47" t="s">
        <v>8</v>
      </c>
      <c r="D37" s="47" t="s">
        <v>34</v>
      </c>
      <c r="E37" s="44" t="s">
        <v>103</v>
      </c>
      <c r="F37" s="47"/>
      <c r="G37" s="48">
        <f>SUM(G38)</f>
        <v>181</v>
      </c>
    </row>
    <row r="38" spans="1:7" s="16" customFormat="1" ht="17.25" customHeight="1">
      <c r="A38" s="38" t="s">
        <v>62</v>
      </c>
      <c r="B38" s="47" t="s">
        <v>52</v>
      </c>
      <c r="C38" s="47" t="s">
        <v>8</v>
      </c>
      <c r="D38" s="47" t="s">
        <v>34</v>
      </c>
      <c r="E38" s="44" t="s">
        <v>104</v>
      </c>
      <c r="F38" s="47"/>
      <c r="G38" s="48">
        <f>SUM(G39)</f>
        <v>181</v>
      </c>
    </row>
    <row r="39" spans="1:7" ht="78.75">
      <c r="A39" s="62" t="s">
        <v>54</v>
      </c>
      <c r="B39" s="47" t="s">
        <v>52</v>
      </c>
      <c r="C39" s="47" t="s">
        <v>8</v>
      </c>
      <c r="D39" s="47" t="s">
        <v>34</v>
      </c>
      <c r="E39" s="44" t="s">
        <v>105</v>
      </c>
      <c r="F39" s="47" t="s">
        <v>37</v>
      </c>
      <c r="G39" s="51">
        <v>181</v>
      </c>
    </row>
    <row r="40" spans="1:7" s="12" customFormat="1" ht="19.5" customHeight="1">
      <c r="A40" s="60" t="s">
        <v>23</v>
      </c>
      <c r="B40" s="47" t="s">
        <v>52</v>
      </c>
      <c r="C40" s="47" t="s">
        <v>9</v>
      </c>
      <c r="D40" s="47"/>
      <c r="E40" s="47"/>
      <c r="F40" s="47"/>
      <c r="G40" s="51">
        <f>SUM(G41)</f>
        <v>124</v>
      </c>
    </row>
    <row r="41" spans="1:7" s="17" customFormat="1" ht="21.75" customHeight="1">
      <c r="A41" s="61" t="s">
        <v>63</v>
      </c>
      <c r="B41" s="45" t="s">
        <v>52</v>
      </c>
      <c r="C41" s="45" t="s">
        <v>9</v>
      </c>
      <c r="D41" s="47" t="s">
        <v>11</v>
      </c>
      <c r="E41" s="47"/>
      <c r="F41" s="47"/>
      <c r="G41" s="51">
        <f>SUM(G42)</f>
        <v>124</v>
      </c>
    </row>
    <row r="42" spans="1:7" s="18" customFormat="1" ht="47.25" customHeight="1">
      <c r="A42" s="60" t="s">
        <v>20</v>
      </c>
      <c r="B42" s="47" t="s">
        <v>52</v>
      </c>
      <c r="C42" s="47" t="s">
        <v>9</v>
      </c>
      <c r="D42" s="47" t="s">
        <v>11</v>
      </c>
      <c r="E42" s="47" t="s">
        <v>94</v>
      </c>
      <c r="F42" s="47"/>
      <c r="G42" s="48">
        <f>SUM(G44)</f>
        <v>124</v>
      </c>
    </row>
    <row r="43" spans="1:7" s="19" customFormat="1" ht="30" customHeight="1">
      <c r="A43" s="61" t="s">
        <v>10</v>
      </c>
      <c r="B43" s="47" t="s">
        <v>52</v>
      </c>
      <c r="C43" s="47" t="s">
        <v>9</v>
      </c>
      <c r="D43" s="47" t="s">
        <v>11</v>
      </c>
      <c r="E43" s="47" t="s">
        <v>106</v>
      </c>
      <c r="F43" s="47"/>
      <c r="G43" s="48">
        <f>SUM(G44)</f>
        <v>124</v>
      </c>
    </row>
    <row r="44" spans="1:7" s="20" customFormat="1" ht="33.75" customHeight="1">
      <c r="A44" s="61" t="s">
        <v>24</v>
      </c>
      <c r="B44" s="47" t="s">
        <v>52</v>
      </c>
      <c r="C44" s="47" t="s">
        <v>9</v>
      </c>
      <c r="D44" s="47" t="s">
        <v>11</v>
      </c>
      <c r="E44" s="47" t="s">
        <v>106</v>
      </c>
      <c r="F44" s="47"/>
      <c r="G44" s="48">
        <f>G45+G46</f>
        <v>124</v>
      </c>
    </row>
    <row r="45" spans="1:7" s="20" customFormat="1" ht="33.75" customHeight="1">
      <c r="A45" s="62" t="s">
        <v>54</v>
      </c>
      <c r="B45" s="47" t="s">
        <v>52</v>
      </c>
      <c r="C45" s="47" t="s">
        <v>9</v>
      </c>
      <c r="D45" s="47" t="s">
        <v>11</v>
      </c>
      <c r="E45" s="47" t="s">
        <v>106</v>
      </c>
      <c r="F45" s="47" t="s">
        <v>37</v>
      </c>
      <c r="G45" s="48">
        <v>117.2</v>
      </c>
    </row>
    <row r="46" spans="1:7" s="20" customFormat="1" ht="33.75" customHeight="1">
      <c r="A46" s="62" t="s">
        <v>57</v>
      </c>
      <c r="B46" s="47" t="s">
        <v>52</v>
      </c>
      <c r="C46" s="47" t="s">
        <v>9</v>
      </c>
      <c r="D46" s="47" t="s">
        <v>11</v>
      </c>
      <c r="E46" s="47" t="s">
        <v>106</v>
      </c>
      <c r="F46" s="47" t="s">
        <v>38</v>
      </c>
      <c r="G46" s="48">
        <v>6.8</v>
      </c>
    </row>
    <row r="47" spans="1:7" s="3" customFormat="1" ht="30.75" customHeight="1">
      <c r="A47" s="62" t="s">
        <v>89</v>
      </c>
      <c r="B47" s="47" t="s">
        <v>52</v>
      </c>
      <c r="C47" s="47" t="s">
        <v>11</v>
      </c>
      <c r="D47" s="47"/>
      <c r="E47" s="47"/>
      <c r="F47" s="47"/>
      <c r="G47" s="48">
        <f>G51</f>
        <v>20</v>
      </c>
    </row>
    <row r="48" spans="1:7" s="3" customFormat="1" ht="30.75" customHeight="1">
      <c r="A48" s="62" t="s">
        <v>91</v>
      </c>
      <c r="B48" s="47" t="s">
        <v>52</v>
      </c>
      <c r="C48" s="47" t="s">
        <v>11</v>
      </c>
      <c r="D48" s="47" t="s">
        <v>88</v>
      </c>
      <c r="E48" s="47"/>
      <c r="F48" s="47"/>
      <c r="G48" s="48">
        <f>G51</f>
        <v>20</v>
      </c>
    </row>
    <row r="49" spans="1:7" s="3" customFormat="1" ht="64.5" customHeight="1">
      <c r="A49" s="60" t="s">
        <v>108</v>
      </c>
      <c r="B49" s="47" t="s">
        <v>52</v>
      </c>
      <c r="C49" s="47" t="s">
        <v>11</v>
      </c>
      <c r="D49" s="47" t="s">
        <v>88</v>
      </c>
      <c r="E49" s="47" t="s">
        <v>107</v>
      </c>
      <c r="F49" s="47"/>
      <c r="G49" s="48">
        <f>G51</f>
        <v>20</v>
      </c>
    </row>
    <row r="50" spans="1:7" s="3" customFormat="1" ht="30.75" customHeight="1">
      <c r="A50" s="60" t="s">
        <v>70</v>
      </c>
      <c r="B50" s="47" t="s">
        <v>52</v>
      </c>
      <c r="C50" s="47" t="s">
        <v>11</v>
      </c>
      <c r="D50" s="47" t="s">
        <v>88</v>
      </c>
      <c r="E50" s="47" t="s">
        <v>109</v>
      </c>
      <c r="F50" s="47"/>
      <c r="G50" s="48">
        <f>G51</f>
        <v>20</v>
      </c>
    </row>
    <row r="51" spans="1:7" s="3" customFormat="1" ht="30.75" customHeight="1">
      <c r="A51" s="62" t="s">
        <v>57</v>
      </c>
      <c r="B51" s="47" t="s">
        <v>52</v>
      </c>
      <c r="C51" s="47" t="s">
        <v>11</v>
      </c>
      <c r="D51" s="47" t="s">
        <v>88</v>
      </c>
      <c r="E51" s="47" t="s">
        <v>109</v>
      </c>
      <c r="F51" s="47" t="s">
        <v>38</v>
      </c>
      <c r="G51" s="48">
        <v>20</v>
      </c>
    </row>
    <row r="52" spans="1:7" s="21" customFormat="1" ht="17.25" customHeight="1">
      <c r="A52" s="49" t="s">
        <v>64</v>
      </c>
      <c r="B52" s="47" t="s">
        <v>52</v>
      </c>
      <c r="C52" s="47" t="s">
        <v>12</v>
      </c>
      <c r="D52" s="47"/>
      <c r="E52" s="47"/>
      <c r="F52" s="53"/>
      <c r="G52" s="51">
        <f>SUM(G53+G58+G63)</f>
        <v>477</v>
      </c>
    </row>
    <row r="53" spans="1:7" s="22" customFormat="1" ht="17.25" customHeight="1">
      <c r="A53" s="49" t="s">
        <v>65</v>
      </c>
      <c r="B53" s="47" t="s">
        <v>52</v>
      </c>
      <c r="C53" s="47" t="s">
        <v>12</v>
      </c>
      <c r="D53" s="47" t="s">
        <v>8</v>
      </c>
      <c r="E53" s="47"/>
      <c r="F53" s="53"/>
      <c r="G53" s="51">
        <f>G57</f>
        <v>150</v>
      </c>
    </row>
    <row r="54" spans="1:7" s="23" customFormat="1" ht="17.25" customHeight="1">
      <c r="A54" s="38" t="s">
        <v>66</v>
      </c>
      <c r="B54" s="47" t="s">
        <v>52</v>
      </c>
      <c r="C54" s="47" t="s">
        <v>12</v>
      </c>
      <c r="D54" s="47" t="s">
        <v>8</v>
      </c>
      <c r="E54" s="47" t="s">
        <v>110</v>
      </c>
      <c r="F54" s="53"/>
      <c r="G54" s="51">
        <f>SUM(G55)</f>
        <v>150</v>
      </c>
    </row>
    <row r="55" spans="1:7" s="24" customFormat="1" ht="17.25" customHeight="1">
      <c r="A55" s="38" t="s">
        <v>67</v>
      </c>
      <c r="B55" s="47" t="s">
        <v>52</v>
      </c>
      <c r="C55" s="47" t="s">
        <v>12</v>
      </c>
      <c r="D55" s="47" t="s">
        <v>8</v>
      </c>
      <c r="E55" s="47" t="s">
        <v>127</v>
      </c>
      <c r="F55" s="53"/>
      <c r="G55" s="51">
        <f>SUM(G56)</f>
        <v>150</v>
      </c>
    </row>
    <row r="56" spans="1:7" s="25" customFormat="1" ht="17.25" customHeight="1">
      <c r="A56" s="38" t="s">
        <v>68</v>
      </c>
      <c r="B56" s="47" t="s">
        <v>52</v>
      </c>
      <c r="C56" s="47" t="s">
        <v>12</v>
      </c>
      <c r="D56" s="47" t="s">
        <v>8</v>
      </c>
      <c r="E56" s="47" t="s">
        <v>131</v>
      </c>
      <c r="F56" s="53"/>
      <c r="G56" s="51">
        <f>SUM(G57)</f>
        <v>150</v>
      </c>
    </row>
    <row r="57" spans="1:7" s="26" customFormat="1" ht="65.25" customHeight="1">
      <c r="A57" s="62" t="s">
        <v>54</v>
      </c>
      <c r="B57" s="47" t="s">
        <v>52</v>
      </c>
      <c r="C57" s="47" t="s">
        <v>12</v>
      </c>
      <c r="D57" s="47" t="s">
        <v>8</v>
      </c>
      <c r="E57" s="47" t="s">
        <v>131</v>
      </c>
      <c r="F57" s="47" t="s">
        <v>37</v>
      </c>
      <c r="G57" s="51">
        <v>150</v>
      </c>
    </row>
    <row r="58" spans="1:7" s="17" customFormat="1" ht="18.75" customHeight="1">
      <c r="A58" s="38" t="s">
        <v>42</v>
      </c>
      <c r="B58" s="64">
        <v>303</v>
      </c>
      <c r="C58" s="47" t="s">
        <v>12</v>
      </c>
      <c r="D58" s="47" t="s">
        <v>41</v>
      </c>
      <c r="E58" s="47"/>
      <c r="F58" s="47"/>
      <c r="G58" s="54">
        <f>SUM(G59)</f>
        <v>15</v>
      </c>
    </row>
    <row r="59" spans="1:7" s="3" customFormat="1" ht="20.25" customHeight="1">
      <c r="A59" s="63" t="s">
        <v>66</v>
      </c>
      <c r="B59" s="64">
        <v>303</v>
      </c>
      <c r="C59" s="47" t="s">
        <v>12</v>
      </c>
      <c r="D59" s="47" t="s">
        <v>41</v>
      </c>
      <c r="E59" s="47" t="s">
        <v>111</v>
      </c>
      <c r="F59" s="47"/>
      <c r="G59" s="54">
        <f>SUM(G60)</f>
        <v>15</v>
      </c>
    </row>
    <row r="60" spans="1:7" s="15" customFormat="1" ht="18" customHeight="1">
      <c r="A60" s="63" t="s">
        <v>69</v>
      </c>
      <c r="B60" s="64">
        <v>303</v>
      </c>
      <c r="C60" s="47" t="s">
        <v>12</v>
      </c>
      <c r="D60" s="47" t="s">
        <v>41</v>
      </c>
      <c r="E60" s="47" t="s">
        <v>112</v>
      </c>
      <c r="F60" s="47"/>
      <c r="G60" s="54">
        <f>G62</f>
        <v>15</v>
      </c>
    </row>
    <row r="61" spans="1:7" s="16" customFormat="1" ht="31.5" customHeight="1">
      <c r="A61" s="61" t="s">
        <v>43</v>
      </c>
      <c r="B61" s="64">
        <v>303</v>
      </c>
      <c r="C61" s="47" t="s">
        <v>12</v>
      </c>
      <c r="D61" s="47" t="s">
        <v>41</v>
      </c>
      <c r="E61" s="47" t="s">
        <v>112</v>
      </c>
      <c r="F61" s="47"/>
      <c r="G61" s="54">
        <f>SUM(G62)</f>
        <v>15</v>
      </c>
    </row>
    <row r="62" spans="1:7" s="8" customFormat="1" ht="31.5" customHeight="1">
      <c r="A62" s="62" t="s">
        <v>57</v>
      </c>
      <c r="B62" s="64">
        <v>303</v>
      </c>
      <c r="C62" s="47" t="s">
        <v>12</v>
      </c>
      <c r="D62" s="47" t="s">
        <v>41</v>
      </c>
      <c r="E62" s="47" t="s">
        <v>112</v>
      </c>
      <c r="F62" s="47" t="s">
        <v>38</v>
      </c>
      <c r="G62" s="54">
        <v>15</v>
      </c>
    </row>
    <row r="63" spans="1:7" s="27" customFormat="1" ht="15.75">
      <c r="A63" s="60" t="s">
        <v>50</v>
      </c>
      <c r="B63" s="47" t="s">
        <v>52</v>
      </c>
      <c r="C63" s="47" t="s">
        <v>12</v>
      </c>
      <c r="D63" s="47">
        <v>12</v>
      </c>
      <c r="E63" s="47"/>
      <c r="F63" s="47"/>
      <c r="G63" s="48">
        <f>SUM(G64)</f>
        <v>312</v>
      </c>
    </row>
    <row r="64" spans="1:7" s="28" customFormat="1" ht="96.75" customHeight="1">
      <c r="A64" s="38" t="s">
        <v>150</v>
      </c>
      <c r="B64" s="47" t="s">
        <v>52</v>
      </c>
      <c r="C64" s="47" t="s">
        <v>12</v>
      </c>
      <c r="D64" s="47" t="s">
        <v>49</v>
      </c>
      <c r="E64" s="47" t="s">
        <v>113</v>
      </c>
      <c r="F64" s="47"/>
      <c r="G64" s="48">
        <f>G66</f>
        <v>312</v>
      </c>
    </row>
    <row r="65" spans="1:7" s="29" customFormat="1" ht="33.75" customHeight="1">
      <c r="A65" s="60" t="s">
        <v>70</v>
      </c>
      <c r="B65" s="47" t="s">
        <v>52</v>
      </c>
      <c r="C65" s="47" t="s">
        <v>12</v>
      </c>
      <c r="D65" s="47" t="s">
        <v>49</v>
      </c>
      <c r="E65" s="47" t="s">
        <v>114</v>
      </c>
      <c r="F65" s="47"/>
      <c r="G65" s="48">
        <f>SUM(G66)</f>
        <v>312</v>
      </c>
    </row>
    <row r="66" spans="1:7" s="30" customFormat="1" ht="30" customHeight="1">
      <c r="A66" s="62" t="s">
        <v>57</v>
      </c>
      <c r="B66" s="47" t="s">
        <v>52</v>
      </c>
      <c r="C66" s="47" t="s">
        <v>12</v>
      </c>
      <c r="D66" s="47" t="s">
        <v>49</v>
      </c>
      <c r="E66" s="47" t="s">
        <v>114</v>
      </c>
      <c r="F66" s="47" t="s">
        <v>38</v>
      </c>
      <c r="G66" s="51">
        <v>312</v>
      </c>
    </row>
    <row r="67" spans="1:7" s="10" customFormat="1" ht="15.75">
      <c r="A67" s="60" t="s">
        <v>26</v>
      </c>
      <c r="B67" s="64">
        <v>303</v>
      </c>
      <c r="C67" s="47" t="s">
        <v>14</v>
      </c>
      <c r="D67" s="47"/>
      <c r="E67" s="47"/>
      <c r="F67" s="47"/>
      <c r="G67" s="54">
        <f>G68+G72</f>
        <v>798.3</v>
      </c>
    </row>
    <row r="68" spans="1:7" s="5" customFormat="1" ht="15.75">
      <c r="A68" s="60" t="s">
        <v>71</v>
      </c>
      <c r="B68" s="64">
        <v>303</v>
      </c>
      <c r="C68" s="47" t="s">
        <v>14</v>
      </c>
      <c r="D68" s="47" t="s">
        <v>9</v>
      </c>
      <c r="E68" s="47"/>
      <c r="F68" s="47"/>
      <c r="G68" s="54">
        <f>G71</f>
        <v>441.3</v>
      </c>
    </row>
    <row r="69" spans="1:7" s="15" customFormat="1" ht="15.75">
      <c r="A69" s="74" t="s">
        <v>81</v>
      </c>
      <c r="B69" s="64">
        <v>303</v>
      </c>
      <c r="C69" s="47" t="s">
        <v>14</v>
      </c>
      <c r="D69" s="47" t="s">
        <v>9</v>
      </c>
      <c r="E69" s="47" t="s">
        <v>135</v>
      </c>
      <c r="F69" s="47"/>
      <c r="G69" s="54">
        <f>G71</f>
        <v>441.3</v>
      </c>
    </row>
    <row r="70" spans="1:7" s="29" customFormat="1" ht="30.75" customHeight="1">
      <c r="A70" s="60" t="s">
        <v>70</v>
      </c>
      <c r="B70" s="47" t="s">
        <v>52</v>
      </c>
      <c r="C70" s="47" t="s">
        <v>14</v>
      </c>
      <c r="D70" s="47" t="s">
        <v>9</v>
      </c>
      <c r="E70" s="47" t="s">
        <v>136</v>
      </c>
      <c r="F70" s="47"/>
      <c r="G70" s="48">
        <f>SUM(G71:G71)</f>
        <v>441.3</v>
      </c>
    </row>
    <row r="71" spans="1:7" s="10" customFormat="1" ht="45.75" customHeight="1">
      <c r="A71" s="62" t="s">
        <v>72</v>
      </c>
      <c r="B71" s="64">
        <v>303</v>
      </c>
      <c r="C71" s="47" t="s">
        <v>14</v>
      </c>
      <c r="D71" s="47" t="s">
        <v>9</v>
      </c>
      <c r="E71" s="47" t="s">
        <v>136</v>
      </c>
      <c r="F71" s="47" t="s">
        <v>44</v>
      </c>
      <c r="G71" s="54">
        <v>441.3</v>
      </c>
    </row>
    <row r="72" spans="1:7" s="17" customFormat="1" ht="15.75">
      <c r="A72" s="60" t="s">
        <v>31</v>
      </c>
      <c r="B72" s="64">
        <v>303</v>
      </c>
      <c r="C72" s="47" t="s">
        <v>14</v>
      </c>
      <c r="D72" s="47" t="s">
        <v>11</v>
      </c>
      <c r="E72" s="47"/>
      <c r="F72" s="47"/>
      <c r="G72" s="54">
        <f>SUM(G73)</f>
        <v>357</v>
      </c>
    </row>
    <row r="73" spans="1:7" s="31" customFormat="1" ht="31.5">
      <c r="A73" s="38" t="s">
        <v>73</v>
      </c>
      <c r="B73" s="64">
        <v>303</v>
      </c>
      <c r="C73" s="47" t="s">
        <v>14</v>
      </c>
      <c r="D73" s="47" t="s">
        <v>11</v>
      </c>
      <c r="E73" s="47" t="s">
        <v>115</v>
      </c>
      <c r="F73" s="47"/>
      <c r="G73" s="54">
        <f>SUM(G74)</f>
        <v>357</v>
      </c>
    </row>
    <row r="74" spans="1:7" s="32" customFormat="1" ht="31.5">
      <c r="A74" s="38" t="s">
        <v>74</v>
      </c>
      <c r="B74" s="64">
        <v>303</v>
      </c>
      <c r="C74" s="47" t="s">
        <v>14</v>
      </c>
      <c r="D74" s="47" t="s">
        <v>11</v>
      </c>
      <c r="E74" s="47" t="s">
        <v>115</v>
      </c>
      <c r="F74" s="47"/>
      <c r="G74" s="54">
        <f>G76+G78+G80</f>
        <v>357</v>
      </c>
    </row>
    <row r="75" spans="1:7" s="32" customFormat="1" ht="15.75">
      <c r="A75" s="38" t="s">
        <v>116</v>
      </c>
      <c r="B75" s="64">
        <v>303</v>
      </c>
      <c r="C75" s="47" t="s">
        <v>14</v>
      </c>
      <c r="D75" s="47" t="s">
        <v>11</v>
      </c>
      <c r="E75" s="47" t="s">
        <v>117</v>
      </c>
      <c r="F75" s="47"/>
      <c r="G75" s="54">
        <f>G76</f>
        <v>7</v>
      </c>
    </row>
    <row r="76" spans="1:7" s="32" customFormat="1" ht="15.75">
      <c r="A76" s="61" t="s">
        <v>59</v>
      </c>
      <c r="B76" s="64">
        <v>303</v>
      </c>
      <c r="C76" s="47" t="s">
        <v>14</v>
      </c>
      <c r="D76" s="47" t="s">
        <v>11</v>
      </c>
      <c r="E76" s="47" t="s">
        <v>117</v>
      </c>
      <c r="F76" s="47" t="s">
        <v>38</v>
      </c>
      <c r="G76" s="54">
        <v>7</v>
      </c>
    </row>
    <row r="77" spans="1:7" s="33" customFormat="1" ht="15.75">
      <c r="A77" s="38" t="s">
        <v>25</v>
      </c>
      <c r="B77" s="64">
        <v>303</v>
      </c>
      <c r="C77" s="47" t="s">
        <v>14</v>
      </c>
      <c r="D77" s="47" t="s">
        <v>11</v>
      </c>
      <c r="E77" s="47" t="s">
        <v>118</v>
      </c>
      <c r="F77" s="47"/>
      <c r="G77" s="54">
        <f>SUM(G78)</f>
        <v>250</v>
      </c>
    </row>
    <row r="78" spans="1:7" s="33" customFormat="1" ht="15.75">
      <c r="A78" s="61" t="s">
        <v>59</v>
      </c>
      <c r="B78" s="64">
        <v>303</v>
      </c>
      <c r="C78" s="47" t="s">
        <v>14</v>
      </c>
      <c r="D78" s="47" t="s">
        <v>11</v>
      </c>
      <c r="E78" s="47" t="s">
        <v>118</v>
      </c>
      <c r="F78" s="47" t="s">
        <v>38</v>
      </c>
      <c r="G78" s="54">
        <v>250</v>
      </c>
    </row>
    <row r="79" spans="1:7" s="33" customFormat="1" ht="31.5">
      <c r="A79" s="61" t="s">
        <v>29</v>
      </c>
      <c r="B79" s="64">
        <v>303</v>
      </c>
      <c r="C79" s="47" t="s">
        <v>14</v>
      </c>
      <c r="D79" s="47" t="s">
        <v>11</v>
      </c>
      <c r="E79" s="47" t="s">
        <v>119</v>
      </c>
      <c r="F79" s="47"/>
      <c r="G79" s="54">
        <f>G80</f>
        <v>100</v>
      </c>
    </row>
    <row r="80" spans="1:7" s="33" customFormat="1" ht="15.75">
      <c r="A80" s="61" t="s">
        <v>59</v>
      </c>
      <c r="B80" s="64">
        <v>303</v>
      </c>
      <c r="C80" s="47" t="s">
        <v>14</v>
      </c>
      <c r="D80" s="47" t="s">
        <v>11</v>
      </c>
      <c r="E80" s="47" t="s">
        <v>119</v>
      </c>
      <c r="F80" s="47" t="s">
        <v>38</v>
      </c>
      <c r="G80" s="54">
        <v>100</v>
      </c>
    </row>
    <row r="81" spans="1:7" s="12" customFormat="1" ht="15.75">
      <c r="A81" s="60" t="s">
        <v>51</v>
      </c>
      <c r="B81" s="47" t="s">
        <v>52</v>
      </c>
      <c r="C81" s="47" t="s">
        <v>48</v>
      </c>
      <c r="D81" s="47"/>
      <c r="E81" s="47"/>
      <c r="F81" s="47"/>
      <c r="G81" s="48">
        <f>G82+G86</f>
        <v>10.5</v>
      </c>
    </row>
    <row r="82" spans="1:7" s="17" customFormat="1" ht="19.5" customHeight="1">
      <c r="A82" s="60" t="s">
        <v>78</v>
      </c>
      <c r="B82" s="47" t="s">
        <v>52</v>
      </c>
      <c r="C82" s="47" t="s">
        <v>48</v>
      </c>
      <c r="D82" s="47" t="s">
        <v>48</v>
      </c>
      <c r="E82" s="47"/>
      <c r="F82" s="47"/>
      <c r="G82" s="48">
        <f>G85</f>
        <v>10</v>
      </c>
    </row>
    <row r="83" spans="1:7" s="3" customFormat="1" ht="32.25" customHeight="1">
      <c r="A83" s="60" t="s">
        <v>120</v>
      </c>
      <c r="B83" s="47" t="s">
        <v>52</v>
      </c>
      <c r="C83" s="47" t="s">
        <v>48</v>
      </c>
      <c r="D83" s="47" t="s">
        <v>48</v>
      </c>
      <c r="E83" s="47" t="s">
        <v>138</v>
      </c>
      <c r="F83" s="47"/>
      <c r="G83" s="48">
        <f>SUM(G84)</f>
        <v>10</v>
      </c>
    </row>
    <row r="84" spans="1:7" s="16" customFormat="1" ht="37.5" customHeight="1">
      <c r="A84" s="60" t="s">
        <v>70</v>
      </c>
      <c r="B84" s="47" t="s">
        <v>52</v>
      </c>
      <c r="C84" s="47" t="s">
        <v>48</v>
      </c>
      <c r="D84" s="47" t="s">
        <v>48</v>
      </c>
      <c r="E84" s="47" t="s">
        <v>137</v>
      </c>
      <c r="F84" s="47"/>
      <c r="G84" s="51">
        <f>SUM(G85)</f>
        <v>10</v>
      </c>
    </row>
    <row r="85" spans="1:7" s="3" customFormat="1" ht="32.25" customHeight="1">
      <c r="A85" s="62" t="s">
        <v>57</v>
      </c>
      <c r="B85" s="47" t="s">
        <v>52</v>
      </c>
      <c r="C85" s="47" t="s">
        <v>48</v>
      </c>
      <c r="D85" s="47" t="s">
        <v>48</v>
      </c>
      <c r="E85" s="47" t="s">
        <v>137</v>
      </c>
      <c r="F85" s="47" t="s">
        <v>38</v>
      </c>
      <c r="G85" s="51">
        <v>10</v>
      </c>
    </row>
    <row r="86" spans="1:7" s="3" customFormat="1" ht="47.25">
      <c r="A86" s="60" t="s">
        <v>144</v>
      </c>
      <c r="B86" s="47" t="s">
        <v>52</v>
      </c>
      <c r="C86" s="47" t="s">
        <v>48</v>
      </c>
      <c r="D86" s="47" t="s">
        <v>41</v>
      </c>
      <c r="E86" s="47" t="s">
        <v>140</v>
      </c>
      <c r="F86" s="47"/>
      <c r="G86" s="48">
        <f>SUM(G87)</f>
        <v>0.5</v>
      </c>
    </row>
    <row r="87" spans="1:7" s="16" customFormat="1" ht="31.5">
      <c r="A87" s="60" t="s">
        <v>70</v>
      </c>
      <c r="B87" s="47" t="s">
        <v>52</v>
      </c>
      <c r="C87" s="47" t="s">
        <v>48</v>
      </c>
      <c r="D87" s="47" t="s">
        <v>41</v>
      </c>
      <c r="E87" s="47" t="s">
        <v>139</v>
      </c>
      <c r="F87" s="47"/>
      <c r="G87" s="51">
        <f>SUM(G88)</f>
        <v>0.5</v>
      </c>
    </row>
    <row r="88" spans="1:7" s="3" customFormat="1" ht="31.5">
      <c r="A88" s="62" t="s">
        <v>57</v>
      </c>
      <c r="B88" s="47" t="s">
        <v>52</v>
      </c>
      <c r="C88" s="47" t="s">
        <v>48</v>
      </c>
      <c r="D88" s="47" t="s">
        <v>41</v>
      </c>
      <c r="E88" s="47" t="s">
        <v>139</v>
      </c>
      <c r="F88" s="47" t="s">
        <v>38</v>
      </c>
      <c r="G88" s="51">
        <v>0.5</v>
      </c>
    </row>
    <row r="89" spans="1:7" s="12" customFormat="1" ht="17.25" customHeight="1">
      <c r="A89" s="60" t="s">
        <v>76</v>
      </c>
      <c r="B89" s="47" t="s">
        <v>52</v>
      </c>
      <c r="C89" s="47" t="s">
        <v>15</v>
      </c>
      <c r="D89" s="47"/>
      <c r="E89" s="47"/>
      <c r="F89" s="47"/>
      <c r="G89" s="51">
        <f>G92+G93+G96+G99</f>
        <v>231</v>
      </c>
    </row>
    <row r="90" spans="1:7" s="3" customFormat="1" ht="30" customHeight="1">
      <c r="A90" s="62" t="s">
        <v>82</v>
      </c>
      <c r="B90" s="47" t="s">
        <v>52</v>
      </c>
      <c r="C90" s="47" t="s">
        <v>15</v>
      </c>
      <c r="D90" s="47" t="s">
        <v>12</v>
      </c>
      <c r="E90" s="47"/>
      <c r="F90" s="47"/>
      <c r="G90" s="51">
        <f>G91+G94+G97</f>
        <v>231</v>
      </c>
    </row>
    <row r="91" spans="1:7" s="3" customFormat="1" ht="32.25" customHeight="1">
      <c r="A91" s="62" t="s">
        <v>92</v>
      </c>
      <c r="B91" s="47" t="s">
        <v>52</v>
      </c>
      <c r="C91" s="47" t="s">
        <v>15</v>
      </c>
      <c r="D91" s="47" t="s">
        <v>12</v>
      </c>
      <c r="E91" s="47" t="s">
        <v>121</v>
      </c>
      <c r="F91" s="47"/>
      <c r="G91" s="51">
        <f>G92+G93</f>
        <v>220</v>
      </c>
    </row>
    <row r="92" spans="1:7" s="3" customFormat="1" ht="81.75" customHeight="1">
      <c r="A92" s="62" t="s">
        <v>54</v>
      </c>
      <c r="B92" s="47" t="s">
        <v>52</v>
      </c>
      <c r="C92" s="47" t="s">
        <v>15</v>
      </c>
      <c r="D92" s="47" t="s">
        <v>12</v>
      </c>
      <c r="E92" s="47" t="s">
        <v>121</v>
      </c>
      <c r="F92" s="47" t="s">
        <v>37</v>
      </c>
      <c r="G92" s="51">
        <v>120</v>
      </c>
    </row>
    <row r="93" spans="1:7" s="3" customFormat="1" ht="36" customHeight="1">
      <c r="A93" s="62" t="s">
        <v>57</v>
      </c>
      <c r="B93" s="47" t="s">
        <v>52</v>
      </c>
      <c r="C93" s="47" t="s">
        <v>15</v>
      </c>
      <c r="D93" s="47" t="s">
        <v>12</v>
      </c>
      <c r="E93" s="47" t="s">
        <v>121</v>
      </c>
      <c r="F93" s="47" t="s">
        <v>38</v>
      </c>
      <c r="G93" s="51">
        <v>100</v>
      </c>
    </row>
    <row r="94" spans="1:7" s="3" customFormat="1" ht="54" customHeight="1">
      <c r="A94" s="60" t="s">
        <v>142</v>
      </c>
      <c r="B94" s="47" t="s">
        <v>52</v>
      </c>
      <c r="C94" s="47" t="s">
        <v>15</v>
      </c>
      <c r="D94" s="47" t="s">
        <v>12</v>
      </c>
      <c r="E94" s="47" t="s">
        <v>122</v>
      </c>
      <c r="F94" s="47"/>
      <c r="G94" s="51">
        <f>G96</f>
        <v>10</v>
      </c>
    </row>
    <row r="95" spans="1:7" s="3" customFormat="1" ht="26.25" customHeight="1">
      <c r="A95" s="60" t="s">
        <v>70</v>
      </c>
      <c r="B95" s="47" t="s">
        <v>52</v>
      </c>
      <c r="C95" s="47" t="s">
        <v>15</v>
      </c>
      <c r="D95" s="47" t="s">
        <v>12</v>
      </c>
      <c r="E95" s="47" t="s">
        <v>123</v>
      </c>
      <c r="F95" s="47"/>
      <c r="G95" s="51">
        <f>G96</f>
        <v>10</v>
      </c>
    </row>
    <row r="96" spans="1:7" s="3" customFormat="1" ht="33" customHeight="1">
      <c r="A96" s="62" t="s">
        <v>57</v>
      </c>
      <c r="B96" s="47" t="s">
        <v>52</v>
      </c>
      <c r="C96" s="47" t="s">
        <v>15</v>
      </c>
      <c r="D96" s="47" t="s">
        <v>12</v>
      </c>
      <c r="E96" s="47" t="s">
        <v>123</v>
      </c>
      <c r="F96" s="47" t="s">
        <v>38</v>
      </c>
      <c r="G96" s="51">
        <v>10</v>
      </c>
    </row>
    <row r="97" spans="1:7" s="3" customFormat="1" ht="47.25" customHeight="1">
      <c r="A97" s="60" t="s">
        <v>143</v>
      </c>
      <c r="B97" s="47" t="s">
        <v>52</v>
      </c>
      <c r="C97" s="47" t="s">
        <v>15</v>
      </c>
      <c r="D97" s="47" t="s">
        <v>12</v>
      </c>
      <c r="E97" s="47" t="s">
        <v>124</v>
      </c>
      <c r="F97" s="47"/>
      <c r="G97" s="51">
        <f>G99</f>
        <v>1</v>
      </c>
    </row>
    <row r="98" spans="1:7" s="3" customFormat="1" ht="30.75" customHeight="1">
      <c r="A98" s="60" t="s">
        <v>70</v>
      </c>
      <c r="B98" s="47" t="s">
        <v>52</v>
      </c>
      <c r="C98" s="47" t="s">
        <v>15</v>
      </c>
      <c r="D98" s="47" t="s">
        <v>12</v>
      </c>
      <c r="E98" s="47" t="s">
        <v>125</v>
      </c>
      <c r="F98" s="47"/>
      <c r="G98" s="51">
        <f>G99</f>
        <v>1</v>
      </c>
    </row>
    <row r="99" spans="1:7" s="3" customFormat="1" ht="33" customHeight="1">
      <c r="A99" s="62" t="s">
        <v>57</v>
      </c>
      <c r="B99" s="47" t="s">
        <v>52</v>
      </c>
      <c r="C99" s="47" t="s">
        <v>15</v>
      </c>
      <c r="D99" s="47" t="s">
        <v>12</v>
      </c>
      <c r="E99" s="47" t="s">
        <v>125</v>
      </c>
      <c r="F99" s="47" t="s">
        <v>38</v>
      </c>
      <c r="G99" s="51">
        <v>1</v>
      </c>
    </row>
    <row r="100" spans="1:7" s="12" customFormat="1" ht="15.75">
      <c r="A100" s="60" t="s">
        <v>32</v>
      </c>
      <c r="B100" s="47" t="s">
        <v>52</v>
      </c>
      <c r="C100" s="47" t="s">
        <v>35</v>
      </c>
      <c r="D100" s="47"/>
      <c r="E100" s="47"/>
      <c r="F100" s="47"/>
      <c r="G100" s="48">
        <f>SUM(G101)</f>
        <v>15</v>
      </c>
    </row>
    <row r="101" spans="1:7" s="17" customFormat="1" ht="15.75">
      <c r="A101" s="60" t="s">
        <v>36</v>
      </c>
      <c r="B101" s="47" t="s">
        <v>52</v>
      </c>
      <c r="C101" s="47" t="s">
        <v>35</v>
      </c>
      <c r="D101" s="47" t="s">
        <v>8</v>
      </c>
      <c r="E101" s="47"/>
      <c r="F101" s="47"/>
      <c r="G101" s="48">
        <f>SUM(G102)</f>
        <v>15</v>
      </c>
    </row>
    <row r="102" spans="1:7" s="3" customFormat="1" ht="15.75">
      <c r="A102" s="38" t="s">
        <v>66</v>
      </c>
      <c r="B102" s="47" t="s">
        <v>52</v>
      </c>
      <c r="C102" s="47" t="s">
        <v>35</v>
      </c>
      <c r="D102" s="47" t="s">
        <v>8</v>
      </c>
      <c r="E102" s="47" t="s">
        <v>126</v>
      </c>
      <c r="F102" s="47"/>
      <c r="G102" s="48">
        <f>SUM(G103)</f>
        <v>15</v>
      </c>
    </row>
    <row r="103" spans="1:7" s="15" customFormat="1" ht="15.75">
      <c r="A103" s="63" t="s">
        <v>67</v>
      </c>
      <c r="B103" s="47" t="s">
        <v>52</v>
      </c>
      <c r="C103" s="47" t="s">
        <v>35</v>
      </c>
      <c r="D103" s="47" t="s">
        <v>8</v>
      </c>
      <c r="E103" s="47" t="s">
        <v>127</v>
      </c>
      <c r="F103" s="47"/>
      <c r="G103" s="48">
        <f>SUM(G105)</f>
        <v>15</v>
      </c>
    </row>
    <row r="104" spans="1:7" s="16" customFormat="1" ht="15.75">
      <c r="A104" s="38" t="s">
        <v>77</v>
      </c>
      <c r="B104" s="47" t="s">
        <v>52</v>
      </c>
      <c r="C104" s="47" t="s">
        <v>35</v>
      </c>
      <c r="D104" s="47" t="s">
        <v>8</v>
      </c>
      <c r="E104" s="47" t="s">
        <v>128</v>
      </c>
      <c r="F104" s="47"/>
      <c r="G104" s="51">
        <f>SUM(G105)</f>
        <v>15</v>
      </c>
    </row>
    <row r="105" spans="1:7" s="8" customFormat="1" ht="15.75" customHeight="1">
      <c r="A105" s="61" t="s">
        <v>40</v>
      </c>
      <c r="B105" s="47" t="s">
        <v>52</v>
      </c>
      <c r="C105" s="47" t="s">
        <v>35</v>
      </c>
      <c r="D105" s="47" t="s">
        <v>8</v>
      </c>
      <c r="E105" s="47" t="s">
        <v>128</v>
      </c>
      <c r="F105" s="47" t="s">
        <v>39</v>
      </c>
      <c r="G105" s="48">
        <v>15</v>
      </c>
    </row>
    <row r="106" spans="1:7" s="10" customFormat="1" ht="15.75">
      <c r="A106" s="65" t="s">
        <v>16</v>
      </c>
      <c r="B106" s="64"/>
      <c r="C106" s="47"/>
      <c r="D106" s="47"/>
      <c r="E106" s="47"/>
      <c r="F106" s="47"/>
      <c r="G106" s="54">
        <f>G9+G40+G47+G52+G67+G81+G89+G100</f>
        <v>4251.8</v>
      </c>
    </row>
    <row r="107" spans="1:7" ht="12.75" customHeight="1">
      <c r="A107" s="66"/>
      <c r="B107" s="67"/>
      <c r="C107" s="68"/>
      <c r="D107" s="68"/>
      <c r="E107" s="68"/>
      <c r="F107" s="68"/>
      <c r="G107" s="69"/>
    </row>
    <row r="108" spans="1:7" ht="16.5">
      <c r="A108" s="70"/>
      <c r="B108" s="70"/>
      <c r="C108" s="71"/>
      <c r="D108" s="71"/>
      <c r="E108" s="71"/>
      <c r="F108" s="71"/>
      <c r="G108" s="70"/>
    </row>
    <row r="109" spans="1:7" ht="16.5">
      <c r="A109" s="70"/>
      <c r="B109" s="70"/>
      <c r="C109" s="71"/>
      <c r="D109" s="71"/>
      <c r="E109" s="71"/>
      <c r="F109" s="79"/>
      <c r="G109" s="79"/>
    </row>
    <row r="110" spans="1:7" ht="15.75" hidden="1">
      <c r="A110" s="8"/>
      <c r="B110" s="8"/>
      <c r="C110" s="13"/>
      <c r="D110" s="13"/>
      <c r="E110" s="13"/>
      <c r="F110" s="13"/>
      <c r="G110" s="8"/>
    </row>
    <row r="111" spans="1:7" ht="15.75">
      <c r="A111" s="8"/>
      <c r="B111" s="8"/>
      <c r="C111" s="13"/>
      <c r="D111" s="13"/>
      <c r="E111" s="13"/>
      <c r="F111" s="13"/>
      <c r="G111" s="8"/>
    </row>
    <row r="112" spans="1:7" ht="15.75">
      <c r="A112" s="1"/>
      <c r="B112" s="8"/>
      <c r="C112" s="13"/>
      <c r="D112" s="13"/>
      <c r="E112" s="13"/>
      <c r="F112" s="13"/>
      <c r="G112" s="8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15.75">
      <c r="A752" s="1"/>
    </row>
    <row r="753" ht="15.75">
      <c r="A753" s="1"/>
    </row>
    <row r="754" ht="15.75">
      <c r="A754" s="1"/>
    </row>
    <row r="755" ht="15.75">
      <c r="A755" s="1"/>
    </row>
    <row r="756" ht="15.75">
      <c r="A756" s="1"/>
    </row>
    <row r="757" ht="15.75">
      <c r="A757" s="1"/>
    </row>
    <row r="758" ht="15.75">
      <c r="A758" s="1"/>
    </row>
    <row r="759" ht="15.75">
      <c r="A759" s="1"/>
    </row>
    <row r="760" ht="15.75">
      <c r="A760" s="1"/>
    </row>
    <row r="761" ht="15.75">
      <c r="A761" s="1"/>
    </row>
    <row r="762" ht="15.75">
      <c r="A762" s="1"/>
    </row>
    <row r="763" ht="15.75">
      <c r="A763" s="1"/>
    </row>
    <row r="764" ht="15.75">
      <c r="A764" s="1"/>
    </row>
    <row r="765" ht="15.75">
      <c r="A765" s="1"/>
    </row>
    <row r="766" ht="15.75">
      <c r="A766" s="1"/>
    </row>
    <row r="767" ht="15.75">
      <c r="A767" s="1"/>
    </row>
    <row r="768" ht="15.75">
      <c r="A768" s="1"/>
    </row>
    <row r="769" ht="15.75">
      <c r="A769" s="1"/>
    </row>
    <row r="770" ht="15.75">
      <c r="A770" s="1"/>
    </row>
    <row r="771" ht="15.75">
      <c r="A771" s="1"/>
    </row>
    <row r="772" ht="15.75">
      <c r="A772" s="1"/>
    </row>
    <row r="773" ht="15.75">
      <c r="A773" s="1"/>
    </row>
    <row r="774" ht="15.75">
      <c r="A774" s="1"/>
    </row>
    <row r="775" ht="15.75">
      <c r="A775" s="1"/>
    </row>
    <row r="776" ht="15.75">
      <c r="A776" s="1"/>
    </row>
    <row r="777" ht="15.75">
      <c r="A777" s="1"/>
    </row>
    <row r="778" ht="15.75">
      <c r="A778" s="1"/>
    </row>
    <row r="779" ht="15.75">
      <c r="A779" s="1"/>
    </row>
    <row r="780" ht="15.75">
      <c r="A780" s="1"/>
    </row>
    <row r="781" ht="15.75">
      <c r="A781" s="1"/>
    </row>
    <row r="782" ht="15.75">
      <c r="A782" s="1"/>
    </row>
    <row r="783" ht="15.75">
      <c r="A783" s="1"/>
    </row>
    <row r="784" ht="15.75">
      <c r="A784" s="1"/>
    </row>
    <row r="785" ht="15.75">
      <c r="A785" s="1"/>
    </row>
    <row r="786" ht="15.75">
      <c r="A786" s="1"/>
    </row>
    <row r="787" ht="15.75">
      <c r="A787" s="1"/>
    </row>
    <row r="788" ht="15.75">
      <c r="A788" s="1"/>
    </row>
    <row r="789" ht="15.75">
      <c r="A789" s="1"/>
    </row>
    <row r="790" ht="15.75">
      <c r="A790" s="1"/>
    </row>
    <row r="791" ht="15.75">
      <c r="A791" s="1"/>
    </row>
    <row r="792" ht="15.75">
      <c r="A792" s="1"/>
    </row>
    <row r="793" ht="15.75">
      <c r="A793" s="1"/>
    </row>
    <row r="794" ht="15.75">
      <c r="A794" s="1"/>
    </row>
    <row r="795" ht="15.75">
      <c r="A795" s="1"/>
    </row>
    <row r="796" ht="15.75">
      <c r="A796" s="1"/>
    </row>
    <row r="797" ht="15.75">
      <c r="A797" s="1"/>
    </row>
    <row r="798" ht="15.75">
      <c r="A798" s="1"/>
    </row>
    <row r="799" ht="15.75">
      <c r="A799" s="1"/>
    </row>
    <row r="800" ht="15.75">
      <c r="A800" s="1"/>
    </row>
    <row r="801" ht="15.75">
      <c r="A801" s="1"/>
    </row>
    <row r="802" ht="15.75">
      <c r="A802" s="1"/>
    </row>
    <row r="803" ht="15.75">
      <c r="A803" s="1"/>
    </row>
    <row r="804" ht="15.75">
      <c r="A804" s="1"/>
    </row>
    <row r="805" ht="15.75">
      <c r="A805" s="1"/>
    </row>
    <row r="806" ht="15.75">
      <c r="A806" s="1"/>
    </row>
    <row r="807" ht="15.75">
      <c r="A807" s="1"/>
    </row>
    <row r="808" ht="15.75">
      <c r="A808" s="1"/>
    </row>
    <row r="809" ht="15.75">
      <c r="A809" s="1"/>
    </row>
    <row r="810" ht="15.75">
      <c r="A810" s="1"/>
    </row>
    <row r="811" ht="15.75">
      <c r="A811" s="1"/>
    </row>
    <row r="812" ht="15.75">
      <c r="A812" s="1"/>
    </row>
    <row r="813" ht="15.75">
      <c r="A813" s="1"/>
    </row>
    <row r="814" ht="15.75">
      <c r="A814" s="1"/>
    </row>
    <row r="815" ht="15.75">
      <c r="A815" s="1"/>
    </row>
    <row r="816" ht="15.75">
      <c r="A816" s="1"/>
    </row>
    <row r="817" ht="15.75">
      <c r="A817" s="1"/>
    </row>
    <row r="818" ht="15.75">
      <c r="A818" s="1"/>
    </row>
    <row r="819" ht="15.75">
      <c r="A819" s="1"/>
    </row>
    <row r="820" ht="15.75">
      <c r="A820" s="1"/>
    </row>
    <row r="821" ht="15.75">
      <c r="A821" s="1"/>
    </row>
    <row r="822" ht="15.75">
      <c r="A822" s="1"/>
    </row>
    <row r="823" ht="15.75">
      <c r="A823" s="1"/>
    </row>
    <row r="824" ht="15.75">
      <c r="A824" s="1"/>
    </row>
    <row r="825" ht="15.75">
      <c r="A825" s="1"/>
    </row>
    <row r="826" ht="15.75">
      <c r="A826" s="1"/>
    </row>
    <row r="827" ht="15.75">
      <c r="A827" s="1"/>
    </row>
    <row r="828" ht="15.75">
      <c r="A828" s="1"/>
    </row>
    <row r="829" ht="15.75">
      <c r="A829" s="1"/>
    </row>
    <row r="830" ht="15.75">
      <c r="A830" s="1"/>
    </row>
    <row r="831" ht="15.75">
      <c r="A831" s="1"/>
    </row>
    <row r="832" ht="15.75">
      <c r="A832" s="1"/>
    </row>
    <row r="833" ht="15.75">
      <c r="A833" s="1"/>
    </row>
    <row r="834" ht="15.75">
      <c r="A834" s="1"/>
    </row>
    <row r="835" ht="15.75">
      <c r="A835" s="1"/>
    </row>
    <row r="836" ht="15.75">
      <c r="A836" s="1"/>
    </row>
    <row r="837" ht="15.75">
      <c r="A837" s="1"/>
    </row>
    <row r="838" ht="15.75">
      <c r="A838" s="1"/>
    </row>
    <row r="839" ht="15.75">
      <c r="A839" s="1"/>
    </row>
    <row r="840" ht="15.75">
      <c r="A840" s="1"/>
    </row>
    <row r="841" ht="15.75">
      <c r="A841" s="1"/>
    </row>
    <row r="842" ht="15.75">
      <c r="A842" s="1"/>
    </row>
    <row r="843" ht="15.75">
      <c r="A843" s="1"/>
    </row>
    <row r="844" ht="15.75">
      <c r="A844" s="1"/>
    </row>
    <row r="845" ht="15.75">
      <c r="A845" s="1"/>
    </row>
    <row r="846" ht="15.75">
      <c r="A846" s="1"/>
    </row>
    <row r="847" ht="15.75">
      <c r="A847" s="1"/>
    </row>
    <row r="848" ht="15.75">
      <c r="A848" s="1"/>
    </row>
    <row r="849" ht="15.75">
      <c r="A849" s="1"/>
    </row>
    <row r="850" ht="15.75">
      <c r="A850" s="1"/>
    </row>
    <row r="851" ht="15.75">
      <c r="A851" s="1"/>
    </row>
    <row r="852" ht="15.75">
      <c r="A852" s="1"/>
    </row>
    <row r="853" ht="15.75">
      <c r="A853" s="1"/>
    </row>
    <row r="854" ht="15.75">
      <c r="A854" s="1"/>
    </row>
    <row r="855" ht="15.75">
      <c r="A855" s="1"/>
    </row>
    <row r="856" ht="15.75">
      <c r="A856" s="1"/>
    </row>
    <row r="857" ht="15.75">
      <c r="A857" s="1"/>
    </row>
    <row r="858" ht="15.75">
      <c r="A858" s="1"/>
    </row>
    <row r="859" ht="15.75">
      <c r="A859" s="1"/>
    </row>
    <row r="860" ht="15.75">
      <c r="A860" s="1"/>
    </row>
    <row r="861" ht="15.75">
      <c r="A861" s="1"/>
    </row>
    <row r="862" ht="15.75">
      <c r="A862" s="1"/>
    </row>
    <row r="863" ht="15.75">
      <c r="A863" s="1"/>
    </row>
    <row r="864" ht="15.75">
      <c r="A864" s="1"/>
    </row>
    <row r="865" ht="15.75">
      <c r="A865" s="1"/>
    </row>
    <row r="866" ht="15.75">
      <c r="A866" s="1"/>
    </row>
    <row r="867" ht="15.75">
      <c r="A867" s="1"/>
    </row>
    <row r="868" ht="15.75">
      <c r="A868" s="1"/>
    </row>
    <row r="869" ht="15.75">
      <c r="A869" s="1"/>
    </row>
    <row r="870" ht="15.75">
      <c r="A870" s="1"/>
    </row>
    <row r="871" ht="15.75">
      <c r="A871" s="1"/>
    </row>
    <row r="872" ht="15.75">
      <c r="A872" s="1"/>
    </row>
    <row r="873" ht="15.75">
      <c r="A873" s="1"/>
    </row>
    <row r="874" ht="15.75">
      <c r="A874" s="1"/>
    </row>
    <row r="875" ht="15.75">
      <c r="A875" s="1"/>
    </row>
    <row r="876" ht="15.75">
      <c r="A876" s="1"/>
    </row>
    <row r="877" ht="15.75">
      <c r="A877" s="1"/>
    </row>
    <row r="878" ht="15.75">
      <c r="A878" s="1"/>
    </row>
    <row r="879" ht="15.75">
      <c r="A879" s="1"/>
    </row>
    <row r="880" ht="15.75">
      <c r="A880" s="1"/>
    </row>
    <row r="881" ht="15.75">
      <c r="A881" s="1"/>
    </row>
    <row r="882" ht="15.75">
      <c r="A882" s="1"/>
    </row>
    <row r="883" ht="15.75">
      <c r="A883" s="1"/>
    </row>
    <row r="884" ht="15.75">
      <c r="A884" s="1"/>
    </row>
    <row r="885" ht="15.75">
      <c r="A885" s="1"/>
    </row>
    <row r="886" ht="15.75">
      <c r="A886" s="1"/>
    </row>
    <row r="887" ht="15.75">
      <c r="A887" s="1"/>
    </row>
    <row r="888" ht="15.75">
      <c r="A888" s="1"/>
    </row>
    <row r="889" ht="15.75">
      <c r="A889" s="1"/>
    </row>
    <row r="890" ht="15.75">
      <c r="A890" s="1"/>
    </row>
    <row r="891" ht="15.75">
      <c r="A891" s="1"/>
    </row>
    <row r="892" ht="15.75">
      <c r="A892" s="1"/>
    </row>
    <row r="893" ht="15.75">
      <c r="A893" s="1"/>
    </row>
    <row r="894" ht="15.75">
      <c r="A894" s="1"/>
    </row>
    <row r="895" ht="15.75">
      <c r="A895" s="1"/>
    </row>
    <row r="896" ht="15.75">
      <c r="A896" s="1"/>
    </row>
    <row r="897" ht="15.75">
      <c r="A897" s="1"/>
    </row>
    <row r="898" ht="15.75">
      <c r="A898" s="1"/>
    </row>
    <row r="899" ht="15.75">
      <c r="A899" s="1"/>
    </row>
    <row r="900" ht="15.75">
      <c r="A900" s="1"/>
    </row>
    <row r="901" ht="15.75">
      <c r="A901" s="1"/>
    </row>
    <row r="902" ht="15.75">
      <c r="A902" s="1"/>
    </row>
    <row r="903" ht="15.75">
      <c r="A903" s="1"/>
    </row>
    <row r="904" ht="15.75">
      <c r="A904" s="1"/>
    </row>
    <row r="905" ht="15.75">
      <c r="A905" s="1"/>
    </row>
    <row r="906" ht="15.75">
      <c r="A906" s="1"/>
    </row>
    <row r="907" ht="15.75">
      <c r="A907" s="1"/>
    </row>
    <row r="908" ht="15.75">
      <c r="A908" s="1"/>
    </row>
    <row r="909" ht="15.75">
      <c r="A909" s="1"/>
    </row>
    <row r="910" ht="15.75">
      <c r="A910" s="1"/>
    </row>
    <row r="911" ht="15.75">
      <c r="A911" s="1"/>
    </row>
    <row r="912" ht="15.75">
      <c r="A912" s="1"/>
    </row>
    <row r="913" ht="15.75">
      <c r="A913" s="1"/>
    </row>
    <row r="914" ht="15.75">
      <c r="A914" s="1"/>
    </row>
    <row r="915" ht="15.75">
      <c r="A915" s="1"/>
    </row>
    <row r="916" ht="15.75">
      <c r="A916" s="1"/>
    </row>
    <row r="917" ht="15.75">
      <c r="A917" s="1"/>
    </row>
    <row r="918" ht="15.75">
      <c r="A918" s="1"/>
    </row>
    <row r="919" ht="15.75">
      <c r="A919" s="1"/>
    </row>
    <row r="920" ht="15.75">
      <c r="A920" s="1"/>
    </row>
    <row r="921" ht="15.75">
      <c r="A921" s="1"/>
    </row>
    <row r="922" ht="15.75">
      <c r="A922" s="1"/>
    </row>
    <row r="923" ht="15.75">
      <c r="A923" s="1"/>
    </row>
    <row r="924" ht="15.75">
      <c r="A924" s="1"/>
    </row>
    <row r="925" ht="15.75">
      <c r="A925" s="1"/>
    </row>
    <row r="926" ht="15.75">
      <c r="A926" s="1"/>
    </row>
    <row r="927" ht="15.75">
      <c r="A927" s="1"/>
    </row>
    <row r="928" ht="15.75">
      <c r="A928" s="1"/>
    </row>
    <row r="929" ht="15.75">
      <c r="A929" s="1"/>
    </row>
    <row r="930" ht="15.75">
      <c r="A930" s="1"/>
    </row>
    <row r="931" ht="15.75">
      <c r="A931" s="1"/>
    </row>
    <row r="932" ht="15.75">
      <c r="A932" s="1"/>
    </row>
    <row r="933" ht="15.75">
      <c r="A933" s="1"/>
    </row>
    <row r="934" ht="15.75">
      <c r="A934" s="1"/>
    </row>
    <row r="935" ht="15.75">
      <c r="A935" s="1"/>
    </row>
    <row r="936" ht="15.75">
      <c r="A936" s="1"/>
    </row>
    <row r="937" ht="15.75">
      <c r="A937" s="1"/>
    </row>
    <row r="938" ht="15.75">
      <c r="A938" s="1"/>
    </row>
    <row r="939" ht="15.75">
      <c r="A939" s="1"/>
    </row>
    <row r="940" ht="15.75">
      <c r="A940" s="1"/>
    </row>
    <row r="941" ht="15.75">
      <c r="A941" s="1"/>
    </row>
    <row r="942" ht="15.75">
      <c r="A942" s="1"/>
    </row>
    <row r="943" ht="15.75">
      <c r="A943" s="1"/>
    </row>
    <row r="944" ht="15.75">
      <c r="A944" s="1"/>
    </row>
    <row r="945" ht="15.75">
      <c r="A945" s="1"/>
    </row>
    <row r="946" ht="15.75">
      <c r="A946" s="1"/>
    </row>
    <row r="947" ht="15.75">
      <c r="A947" s="1"/>
    </row>
    <row r="948" ht="15.75">
      <c r="A948" s="1"/>
    </row>
    <row r="949" ht="15.75">
      <c r="A949" s="1"/>
    </row>
    <row r="950" ht="15.75">
      <c r="A950" s="1"/>
    </row>
    <row r="951" ht="15.75">
      <c r="A951" s="1"/>
    </row>
    <row r="952" ht="15.75">
      <c r="A952" s="1"/>
    </row>
    <row r="953" ht="15.75">
      <c r="A953" s="1"/>
    </row>
    <row r="954" ht="15.75">
      <c r="A954" s="1"/>
    </row>
    <row r="955" ht="15.75">
      <c r="A955" s="1"/>
    </row>
    <row r="956" ht="15.75">
      <c r="A956" s="1"/>
    </row>
    <row r="957" ht="15.75">
      <c r="A957" s="1"/>
    </row>
    <row r="958" ht="15.75">
      <c r="A958" s="1"/>
    </row>
    <row r="959" ht="15.75">
      <c r="A959" s="1"/>
    </row>
    <row r="960" ht="15.75">
      <c r="A960" s="1"/>
    </row>
    <row r="961" ht="15.75">
      <c r="A961" s="1"/>
    </row>
    <row r="962" ht="15.75">
      <c r="A962" s="1"/>
    </row>
    <row r="963" ht="15.75">
      <c r="A963" s="1"/>
    </row>
    <row r="964" ht="15.75">
      <c r="A964" s="1"/>
    </row>
    <row r="965" ht="15.75">
      <c r="A965" s="1"/>
    </row>
    <row r="966" ht="15.75">
      <c r="A966" s="1"/>
    </row>
    <row r="967" ht="15.75">
      <c r="A967" s="1"/>
    </row>
    <row r="968" ht="15.75">
      <c r="A968" s="1"/>
    </row>
    <row r="969" ht="15.75">
      <c r="A969" s="1"/>
    </row>
    <row r="970" ht="15.75">
      <c r="A970" s="1"/>
    </row>
    <row r="971" ht="15.75">
      <c r="A971" s="1"/>
    </row>
    <row r="972" ht="15.75">
      <c r="A972" s="1"/>
    </row>
    <row r="973" ht="15.75">
      <c r="A973" s="1"/>
    </row>
    <row r="974" ht="15.75">
      <c r="A974" s="1"/>
    </row>
    <row r="975" ht="15.75">
      <c r="A975" s="1"/>
    </row>
    <row r="976" ht="15.75">
      <c r="A976" s="1"/>
    </row>
    <row r="977" ht="15.75">
      <c r="A977" s="1"/>
    </row>
    <row r="978" ht="15.75">
      <c r="A978" s="1"/>
    </row>
    <row r="979" ht="15.75">
      <c r="A979" s="1"/>
    </row>
    <row r="980" ht="15.75">
      <c r="A980" s="1"/>
    </row>
    <row r="981" ht="15.75">
      <c r="A981" s="1"/>
    </row>
    <row r="982" ht="15.75">
      <c r="A982" s="1"/>
    </row>
    <row r="983" ht="15.75">
      <c r="A983" s="1"/>
    </row>
    <row r="984" ht="15.75">
      <c r="A984" s="1"/>
    </row>
    <row r="985" ht="15.75">
      <c r="A985" s="1"/>
    </row>
    <row r="986" ht="15.75">
      <c r="A986" s="1"/>
    </row>
    <row r="987" ht="15.75">
      <c r="A987" s="1"/>
    </row>
    <row r="988" ht="15.75">
      <c r="A988" s="1"/>
    </row>
    <row r="989" ht="15.75">
      <c r="A989" s="1"/>
    </row>
    <row r="990" ht="15.75">
      <c r="A990" s="1"/>
    </row>
    <row r="991" ht="15.75">
      <c r="A991" s="1"/>
    </row>
    <row r="992" ht="15.75">
      <c r="A992" s="1"/>
    </row>
    <row r="993" ht="15.75">
      <c r="A993" s="1"/>
    </row>
    <row r="994" ht="15.75">
      <c r="A994" s="1"/>
    </row>
    <row r="995" ht="15.75">
      <c r="A995" s="1"/>
    </row>
    <row r="996" ht="15.75">
      <c r="A996" s="1"/>
    </row>
    <row r="997" ht="15.75">
      <c r="A997" s="1"/>
    </row>
    <row r="998" ht="15.75">
      <c r="A998" s="1"/>
    </row>
    <row r="999" ht="15.75">
      <c r="A999" s="1"/>
    </row>
    <row r="1000" ht="15.75">
      <c r="A1000" s="1"/>
    </row>
    <row r="1001" ht="15.75">
      <c r="A1001" s="1"/>
    </row>
    <row r="1002" ht="15.75">
      <c r="A1002" s="1"/>
    </row>
    <row r="1003" ht="15.75">
      <c r="A1003" s="1"/>
    </row>
    <row r="1004" ht="15.75">
      <c r="A1004" s="1"/>
    </row>
    <row r="1005" ht="15.75">
      <c r="A1005" s="1"/>
    </row>
    <row r="1006" ht="15.75">
      <c r="A1006" s="1"/>
    </row>
    <row r="1007" ht="15.75">
      <c r="A1007" s="1"/>
    </row>
    <row r="1008" ht="15.75">
      <c r="A1008" s="1"/>
    </row>
    <row r="1009" ht="15.75">
      <c r="A1009" s="1"/>
    </row>
    <row r="1010" ht="15.75">
      <c r="A1010" s="1"/>
    </row>
    <row r="1011" ht="15.75">
      <c r="A1011" s="1"/>
    </row>
    <row r="1012" ht="15.75">
      <c r="A1012" s="1"/>
    </row>
    <row r="1013" ht="15.75">
      <c r="A1013" s="1"/>
    </row>
    <row r="1014" ht="15.75">
      <c r="A1014" s="1"/>
    </row>
    <row r="1015" ht="15.75">
      <c r="A1015" s="1"/>
    </row>
    <row r="1016" ht="15.75">
      <c r="A1016" s="1"/>
    </row>
    <row r="1017" ht="15.75">
      <c r="A1017" s="1"/>
    </row>
    <row r="1018" ht="15.75">
      <c r="A1018" s="1"/>
    </row>
    <row r="1019" ht="15.75">
      <c r="A1019" s="1"/>
    </row>
    <row r="1020" ht="15.75">
      <c r="A1020" s="1"/>
    </row>
    <row r="1021" ht="15.75">
      <c r="A1021" s="1"/>
    </row>
    <row r="1022" ht="15.75">
      <c r="A1022" s="1"/>
    </row>
    <row r="1023" ht="15.75">
      <c r="A1023" s="1"/>
    </row>
    <row r="1024" ht="15.75">
      <c r="A1024" s="1"/>
    </row>
    <row r="1025" ht="15.75">
      <c r="A1025" s="1"/>
    </row>
    <row r="1026" ht="15.75">
      <c r="A1026" s="1"/>
    </row>
    <row r="1027" ht="15.75">
      <c r="A1027" s="1"/>
    </row>
    <row r="1028" ht="15.75">
      <c r="A1028" s="1"/>
    </row>
    <row r="1029" ht="15.75">
      <c r="A1029" s="1"/>
    </row>
    <row r="1030" ht="15.75">
      <c r="A1030" s="1"/>
    </row>
    <row r="1031" ht="15.75">
      <c r="A1031" s="1"/>
    </row>
    <row r="1032" ht="15.75">
      <c r="A1032" s="1"/>
    </row>
    <row r="1033" ht="15.75">
      <c r="A1033" s="1"/>
    </row>
    <row r="1034" ht="15.75">
      <c r="A1034" s="1"/>
    </row>
    <row r="1035" ht="15.75">
      <c r="A1035" s="1"/>
    </row>
    <row r="1036" ht="15.75">
      <c r="A1036" s="1"/>
    </row>
    <row r="1037" ht="15.75">
      <c r="A1037" s="1"/>
    </row>
    <row r="1038" ht="15.75">
      <c r="A1038" s="1"/>
    </row>
    <row r="1039" ht="15.75">
      <c r="A1039" s="1"/>
    </row>
    <row r="1040" ht="15.75">
      <c r="A1040" s="1"/>
    </row>
    <row r="1041" ht="15.75">
      <c r="A1041" s="1"/>
    </row>
    <row r="1042" ht="15.75">
      <c r="A1042" s="1"/>
    </row>
    <row r="1043" ht="15.75">
      <c r="A1043" s="1"/>
    </row>
    <row r="1044" ht="15.75">
      <c r="A1044" s="1"/>
    </row>
    <row r="1045" ht="15.75">
      <c r="A1045" s="1"/>
    </row>
    <row r="1046" ht="15.75">
      <c r="A1046" s="1"/>
    </row>
    <row r="1047" ht="15.75">
      <c r="A1047" s="1"/>
    </row>
    <row r="1048" ht="15.75">
      <c r="A1048" s="1"/>
    </row>
    <row r="1049" ht="15.75">
      <c r="A1049" s="1"/>
    </row>
    <row r="1050" ht="15.75">
      <c r="A1050" s="1"/>
    </row>
    <row r="1051" ht="15.75">
      <c r="A1051" s="1"/>
    </row>
    <row r="1052" ht="15.75">
      <c r="A1052" s="1"/>
    </row>
    <row r="1053" ht="15.75">
      <c r="A1053" s="1"/>
    </row>
    <row r="1054" ht="15.75">
      <c r="A1054" s="1"/>
    </row>
    <row r="1055" ht="15.75">
      <c r="A1055" s="1"/>
    </row>
    <row r="1056" ht="15.75">
      <c r="A1056" s="1"/>
    </row>
    <row r="1057" ht="15.75">
      <c r="A1057" s="1"/>
    </row>
    <row r="1058" ht="15.75">
      <c r="A1058" s="1"/>
    </row>
    <row r="1059" ht="15.75">
      <c r="A1059" s="1"/>
    </row>
    <row r="1060" ht="15.75">
      <c r="A1060" s="1"/>
    </row>
    <row r="1061" ht="15.75">
      <c r="A1061" s="1"/>
    </row>
    <row r="1062" ht="15.75">
      <c r="A1062" s="1"/>
    </row>
    <row r="1063" ht="15.75">
      <c r="A1063" s="1"/>
    </row>
    <row r="1064" ht="15.75">
      <c r="A1064" s="1"/>
    </row>
    <row r="1065" ht="15.75">
      <c r="A1065" s="1"/>
    </row>
    <row r="1066" ht="15.75">
      <c r="A1066" s="1"/>
    </row>
    <row r="1067" ht="15.75">
      <c r="A1067" s="1"/>
    </row>
    <row r="1068" ht="15.75">
      <c r="A1068" s="1"/>
    </row>
    <row r="1069" ht="15.75">
      <c r="A1069" s="1"/>
    </row>
    <row r="1070" ht="15.75">
      <c r="A1070" s="1"/>
    </row>
    <row r="1071" ht="15.75">
      <c r="A1071" s="1"/>
    </row>
    <row r="1072" ht="15.75">
      <c r="A1072" s="1"/>
    </row>
    <row r="1073" ht="15.75">
      <c r="A1073" s="1"/>
    </row>
    <row r="1074" ht="15.75">
      <c r="A1074" s="1"/>
    </row>
    <row r="1075" ht="15.75">
      <c r="A1075" s="1"/>
    </row>
    <row r="1076" ht="15.75">
      <c r="A1076" s="1"/>
    </row>
    <row r="1077" ht="15.75">
      <c r="A1077" s="1"/>
    </row>
    <row r="1078" ht="15.75">
      <c r="A1078" s="1"/>
    </row>
    <row r="1079" ht="15.75">
      <c r="A1079" s="1"/>
    </row>
    <row r="1080" ht="15.75">
      <c r="A1080" s="1"/>
    </row>
    <row r="1081" ht="15.75">
      <c r="A1081" s="1"/>
    </row>
    <row r="1082" ht="15.75">
      <c r="A1082" s="1"/>
    </row>
    <row r="1083" ht="15.75">
      <c r="A1083" s="1"/>
    </row>
    <row r="1084" ht="15.75">
      <c r="A1084" s="1"/>
    </row>
    <row r="1085" ht="15.75">
      <c r="A1085" s="1"/>
    </row>
    <row r="1086" ht="15.75">
      <c r="A1086" s="1"/>
    </row>
    <row r="1087" ht="15.75">
      <c r="A1087" s="1"/>
    </row>
    <row r="1088" ht="15.75">
      <c r="A1088" s="1"/>
    </row>
    <row r="1089" ht="15.75">
      <c r="A1089" s="1"/>
    </row>
    <row r="1090" ht="15.75">
      <c r="A1090" s="1"/>
    </row>
    <row r="1091" ht="15.75">
      <c r="A1091" s="1"/>
    </row>
    <row r="1092" ht="15.75">
      <c r="A1092" s="1"/>
    </row>
    <row r="1093" ht="15.75">
      <c r="A1093" s="1"/>
    </row>
    <row r="1094" ht="15.75">
      <c r="A1094" s="1"/>
    </row>
    <row r="1095" ht="15.75">
      <c r="A1095" s="1"/>
    </row>
    <row r="1096" ht="15.75">
      <c r="A1096" s="1"/>
    </row>
    <row r="1097" ht="15.75">
      <c r="A1097" s="1"/>
    </row>
    <row r="1098" ht="15.75">
      <c r="A1098" s="1"/>
    </row>
    <row r="1099" ht="15.75">
      <c r="A1099" s="1"/>
    </row>
    <row r="1100" ht="15.75">
      <c r="A1100" s="1"/>
    </row>
    <row r="1101" ht="15.75">
      <c r="A1101" s="1"/>
    </row>
    <row r="1102" ht="15.75">
      <c r="A1102" s="1"/>
    </row>
    <row r="1103" ht="15.75">
      <c r="A1103" s="1"/>
    </row>
    <row r="1104" ht="15.75">
      <c r="A1104" s="1"/>
    </row>
    <row r="1105" ht="15.75">
      <c r="A1105" s="1"/>
    </row>
    <row r="1106" ht="15.75">
      <c r="A1106" s="1"/>
    </row>
    <row r="1107" ht="15.75">
      <c r="A1107" s="1"/>
    </row>
    <row r="1108" ht="15.75">
      <c r="A1108" s="1"/>
    </row>
    <row r="1109" ht="15.75">
      <c r="A1109" s="1"/>
    </row>
    <row r="1110" ht="15.75">
      <c r="A1110" s="1"/>
    </row>
    <row r="1111" ht="15.75">
      <c r="A1111" s="1"/>
    </row>
    <row r="1112" ht="15.75">
      <c r="A1112" s="1"/>
    </row>
    <row r="1113" ht="15.75">
      <c r="A1113" s="1"/>
    </row>
    <row r="1114" ht="15.75">
      <c r="A1114" s="1"/>
    </row>
    <row r="1115" ht="15.75">
      <c r="A1115" s="1"/>
    </row>
    <row r="1116" ht="15.75">
      <c r="A1116" s="1"/>
    </row>
    <row r="1117" ht="15.75">
      <c r="A1117" s="1"/>
    </row>
    <row r="1118" ht="15.75">
      <c r="A1118" s="1"/>
    </row>
    <row r="1119" ht="15.75">
      <c r="A1119" s="1"/>
    </row>
    <row r="1120" ht="15.75">
      <c r="A1120" s="1"/>
    </row>
    <row r="1121" ht="15.75">
      <c r="A1121" s="1"/>
    </row>
    <row r="1122" ht="15.75">
      <c r="A1122" s="1"/>
    </row>
    <row r="1123" ht="15.75">
      <c r="A1123" s="1"/>
    </row>
    <row r="1124" ht="15.75">
      <c r="A1124" s="1"/>
    </row>
    <row r="1125" ht="15.75">
      <c r="A1125" s="1"/>
    </row>
    <row r="1126" ht="15.75">
      <c r="A1126" s="1"/>
    </row>
    <row r="1127" ht="15.75">
      <c r="A1127" s="1"/>
    </row>
    <row r="1128" ht="15.75">
      <c r="A1128" s="1"/>
    </row>
    <row r="1129" ht="15.75">
      <c r="A1129" s="1"/>
    </row>
    <row r="1130" ht="15.75">
      <c r="A1130" s="1"/>
    </row>
    <row r="1131" ht="15.75">
      <c r="A1131" s="1"/>
    </row>
    <row r="1132" ht="15.75">
      <c r="A1132" s="1"/>
    </row>
    <row r="1133" ht="15.75">
      <c r="A1133" s="1"/>
    </row>
    <row r="1134" ht="15.75">
      <c r="A1134" s="1"/>
    </row>
    <row r="1135" ht="15.75">
      <c r="A1135" s="1"/>
    </row>
    <row r="1136" ht="15.75">
      <c r="A1136" s="1"/>
    </row>
    <row r="1137" ht="15.75">
      <c r="A1137" s="1"/>
    </row>
    <row r="1138" ht="15.75">
      <c r="A1138" s="1"/>
    </row>
    <row r="1139" ht="15.75">
      <c r="A1139" s="1"/>
    </row>
    <row r="1140" ht="15.75">
      <c r="A1140" s="1"/>
    </row>
    <row r="1141" ht="15.75">
      <c r="A1141" s="1"/>
    </row>
    <row r="1142" ht="15.75">
      <c r="A1142" s="1"/>
    </row>
    <row r="1143" ht="15.75">
      <c r="A1143" s="1"/>
    </row>
    <row r="1144" ht="15.75">
      <c r="A1144" s="1"/>
    </row>
    <row r="1145" ht="15.75">
      <c r="A1145" s="1"/>
    </row>
    <row r="1146" ht="15.75">
      <c r="A1146" s="1"/>
    </row>
    <row r="1147" ht="15.75">
      <c r="A1147" s="1"/>
    </row>
    <row r="1148" ht="15.75">
      <c r="A1148" s="1"/>
    </row>
    <row r="1149" ht="15.75">
      <c r="A1149" s="1"/>
    </row>
    <row r="1150" ht="15.75">
      <c r="A1150" s="1"/>
    </row>
    <row r="1151" ht="15.75">
      <c r="A1151" s="1"/>
    </row>
    <row r="1152" ht="15.75">
      <c r="A1152" s="1"/>
    </row>
    <row r="1153" ht="15.75">
      <c r="A1153" s="1"/>
    </row>
    <row r="1154" ht="15.75">
      <c r="A1154" s="1"/>
    </row>
    <row r="1155" ht="15.75">
      <c r="A1155" s="1"/>
    </row>
    <row r="1156" ht="15.75">
      <c r="A1156" s="1"/>
    </row>
    <row r="1157" ht="15.75">
      <c r="A1157" s="1"/>
    </row>
    <row r="1158" ht="15.75">
      <c r="A1158" s="1"/>
    </row>
    <row r="1159" ht="15.75">
      <c r="A1159" s="1"/>
    </row>
    <row r="1160" ht="15.75">
      <c r="A1160" s="1"/>
    </row>
    <row r="1161" ht="15.75">
      <c r="A1161" s="1"/>
    </row>
    <row r="1162" ht="15.75">
      <c r="A1162" s="1"/>
    </row>
    <row r="1163" ht="15.75">
      <c r="A1163" s="1"/>
    </row>
    <row r="1164" ht="15.75">
      <c r="A1164" s="1"/>
    </row>
    <row r="1165" ht="15.75">
      <c r="A1165" s="1"/>
    </row>
    <row r="1166" ht="15.75">
      <c r="A1166" s="1"/>
    </row>
    <row r="1167" ht="15.75">
      <c r="A1167" s="1"/>
    </row>
    <row r="1168" ht="15.75">
      <c r="A1168" s="1"/>
    </row>
    <row r="1169" ht="15.75">
      <c r="A1169" s="1"/>
    </row>
    <row r="1170" ht="15.75">
      <c r="A1170" s="1"/>
    </row>
    <row r="1171" ht="15.75">
      <c r="A1171" s="1"/>
    </row>
    <row r="1172" ht="15.75">
      <c r="A1172" s="1"/>
    </row>
    <row r="1173" ht="15.75">
      <c r="A1173" s="1"/>
    </row>
    <row r="1174" ht="15.75">
      <c r="A1174" s="1"/>
    </row>
    <row r="1175" ht="15.75">
      <c r="A1175" s="1"/>
    </row>
    <row r="1176" ht="15.75">
      <c r="A1176" s="1"/>
    </row>
    <row r="1177" ht="15.75">
      <c r="A1177" s="1"/>
    </row>
    <row r="1178" ht="15.75">
      <c r="A1178" s="1"/>
    </row>
    <row r="1179" ht="15.75">
      <c r="A1179" s="1"/>
    </row>
    <row r="1180" ht="15.75">
      <c r="A1180" s="1"/>
    </row>
    <row r="1181" ht="15.75">
      <c r="A1181" s="1"/>
    </row>
    <row r="1182" ht="15.75">
      <c r="A1182" s="1"/>
    </row>
    <row r="1183" ht="15.75">
      <c r="A1183" s="1"/>
    </row>
    <row r="1184" ht="15.75">
      <c r="A1184" s="1"/>
    </row>
    <row r="1185" ht="15.75">
      <c r="A1185" s="1"/>
    </row>
    <row r="1186" ht="15.75">
      <c r="A1186" s="1"/>
    </row>
    <row r="1187" ht="15.75">
      <c r="A1187" s="1"/>
    </row>
    <row r="1188" ht="15.75">
      <c r="A1188" s="1"/>
    </row>
    <row r="1189" ht="15.75">
      <c r="A1189" s="1"/>
    </row>
    <row r="1190" ht="15.75">
      <c r="A1190" s="1"/>
    </row>
    <row r="1191" ht="15.75">
      <c r="A1191" s="1"/>
    </row>
    <row r="1192" ht="15.75">
      <c r="A1192" s="1"/>
    </row>
    <row r="1193" ht="15.75">
      <c r="A1193" s="1"/>
    </row>
    <row r="1194" ht="15.75">
      <c r="A1194" s="1"/>
    </row>
    <row r="1195" ht="15.75">
      <c r="A1195" s="1"/>
    </row>
    <row r="1196" ht="15.75">
      <c r="A1196" s="1"/>
    </row>
    <row r="1197" ht="15.75">
      <c r="A1197" s="1"/>
    </row>
    <row r="1198" ht="15.75">
      <c r="A1198" s="1"/>
    </row>
    <row r="1199" ht="15.75">
      <c r="A1199" s="1"/>
    </row>
    <row r="1200" ht="15.75">
      <c r="A1200" s="1"/>
    </row>
    <row r="1201" ht="15.75">
      <c r="A1201" s="1"/>
    </row>
    <row r="1202" ht="15.75">
      <c r="A1202" s="1"/>
    </row>
    <row r="1203" ht="15.75">
      <c r="A1203" s="1"/>
    </row>
    <row r="1204" ht="15.75">
      <c r="A1204" s="1"/>
    </row>
    <row r="1205" ht="15.75">
      <c r="A1205" s="1"/>
    </row>
    <row r="1206" ht="15.75">
      <c r="A1206" s="1"/>
    </row>
    <row r="1207" ht="15.75">
      <c r="A1207" s="1"/>
    </row>
    <row r="1208" ht="15.75">
      <c r="A1208" s="1"/>
    </row>
    <row r="1209" ht="15.75">
      <c r="A1209" s="1"/>
    </row>
    <row r="1210" ht="15.75">
      <c r="A1210" s="1"/>
    </row>
    <row r="1211" ht="15.75">
      <c r="A1211" s="1"/>
    </row>
    <row r="1212" ht="15.75">
      <c r="A1212" s="1"/>
    </row>
    <row r="1213" ht="15.75">
      <c r="A1213" s="1"/>
    </row>
    <row r="1214" ht="15.75">
      <c r="A1214" s="1"/>
    </row>
    <row r="1215" ht="15.75">
      <c r="A1215" s="1"/>
    </row>
    <row r="1216" ht="15.75">
      <c r="A1216" s="1"/>
    </row>
    <row r="1217" ht="15.75">
      <c r="A1217" s="1"/>
    </row>
    <row r="1218" ht="15.75">
      <c r="A1218" s="1"/>
    </row>
    <row r="1219" ht="15.75">
      <c r="A1219" s="1"/>
    </row>
    <row r="1220" ht="15.75">
      <c r="A1220" s="1"/>
    </row>
    <row r="1221" ht="15.75">
      <c r="A1221" s="1"/>
    </row>
    <row r="1222" ht="15.75">
      <c r="A1222" s="1"/>
    </row>
    <row r="1223" ht="15.75">
      <c r="A1223" s="1"/>
    </row>
    <row r="1224" ht="15.75">
      <c r="A1224" s="1"/>
    </row>
    <row r="1225" ht="15.75">
      <c r="A1225" s="1"/>
    </row>
    <row r="1226" ht="15.75">
      <c r="A1226" s="1"/>
    </row>
    <row r="1227" ht="15.75">
      <c r="A1227" s="1"/>
    </row>
    <row r="1228" ht="15.75">
      <c r="A1228" s="1"/>
    </row>
    <row r="1229" ht="15.75">
      <c r="A1229" s="1"/>
    </row>
    <row r="1230" ht="15.75">
      <c r="A1230" s="1"/>
    </row>
    <row r="1231" ht="15.75">
      <c r="A1231" s="1"/>
    </row>
    <row r="1232" ht="15.75">
      <c r="A1232" s="1"/>
    </row>
    <row r="1233" ht="15.75">
      <c r="A1233" s="1"/>
    </row>
    <row r="1234" ht="15.75">
      <c r="A1234" s="1"/>
    </row>
    <row r="1235" ht="15.75">
      <c r="A1235" s="1"/>
    </row>
    <row r="1236" ht="15.75">
      <c r="A1236" s="1"/>
    </row>
    <row r="1237" ht="15.75">
      <c r="A1237" s="1"/>
    </row>
    <row r="1238" ht="15.75">
      <c r="A1238" s="1"/>
    </row>
    <row r="1239" ht="15.75">
      <c r="A1239" s="1"/>
    </row>
    <row r="1240" ht="15.75">
      <c r="A1240" s="1"/>
    </row>
    <row r="1241" ht="15.75">
      <c r="A1241" s="1"/>
    </row>
    <row r="1242" ht="15.75">
      <c r="A1242" s="1"/>
    </row>
    <row r="1243" ht="15.75">
      <c r="A1243" s="1"/>
    </row>
    <row r="1244" ht="15.75">
      <c r="A1244" s="1"/>
    </row>
    <row r="1245" ht="15.75">
      <c r="A1245" s="1"/>
    </row>
    <row r="1246" ht="15.75">
      <c r="A1246" s="1"/>
    </row>
    <row r="1247" ht="15.75">
      <c r="A1247" s="1"/>
    </row>
    <row r="1248" ht="15.75">
      <c r="A1248" s="1"/>
    </row>
    <row r="1249" ht="15.75">
      <c r="A1249" s="1"/>
    </row>
    <row r="1250" ht="15.75">
      <c r="A1250" s="1"/>
    </row>
    <row r="1251" ht="15.75">
      <c r="A1251" s="1"/>
    </row>
    <row r="1252" ht="15.75">
      <c r="A1252" s="1"/>
    </row>
    <row r="1253" ht="15.75">
      <c r="A1253" s="1"/>
    </row>
    <row r="1254" ht="15.75">
      <c r="A1254" s="1"/>
    </row>
  </sheetData>
  <sheetProtection/>
  <mergeCells count="5">
    <mergeCell ref="C3:G3"/>
    <mergeCell ref="A7:F7"/>
    <mergeCell ref="D4:G4"/>
    <mergeCell ref="F109:G109"/>
    <mergeCell ref="A5:G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7"/>
  <sheetViews>
    <sheetView view="pageBreakPreview" zoomScaleSheetLayoutView="100" zoomScalePageLayoutView="0" workbookViewId="0" topLeftCell="A1">
      <pane xSplit="1" ySplit="8" topLeftCell="B5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99" sqref="F99"/>
    </sheetView>
  </sheetViews>
  <sheetFormatPr defaultColWidth="8.875" defaultRowHeight="12.75"/>
  <cols>
    <col min="1" max="1" width="52.875" style="6" customWidth="1"/>
    <col min="2" max="2" width="9.625" style="9" customWidth="1"/>
    <col min="3" max="3" width="14.25390625" style="9" customWidth="1"/>
    <col min="4" max="4" width="15.375" style="9" customWidth="1"/>
    <col min="5" max="5" width="19.875" style="9" customWidth="1"/>
    <col min="6" max="6" width="24.625" style="1" customWidth="1"/>
    <col min="7" max="16384" width="8.875" style="1" customWidth="1"/>
  </cols>
  <sheetData>
    <row r="1" spans="1:6" ht="15.75">
      <c r="A1" s="8"/>
      <c r="B1" s="1"/>
      <c r="F1" s="73"/>
    </row>
    <row r="2" spans="1:6" ht="15.75">
      <c r="A2" s="1"/>
      <c r="C2" s="9" t="s">
        <v>27</v>
      </c>
      <c r="D2" s="9" t="s">
        <v>27</v>
      </c>
      <c r="E2" s="82" t="s">
        <v>79</v>
      </c>
      <c r="F2" s="83"/>
    </row>
    <row r="3" spans="1:6" ht="15.75">
      <c r="A3" s="42"/>
      <c r="E3" s="14"/>
      <c r="F3" s="42" t="s">
        <v>85</v>
      </c>
    </row>
    <row r="4" spans="1:6" ht="15.75">
      <c r="A4" s="1"/>
      <c r="C4" s="86" t="s">
        <v>145</v>
      </c>
      <c r="D4" s="86"/>
      <c r="E4" s="86"/>
      <c r="F4" s="86"/>
    </row>
    <row r="5" spans="1:7" ht="15.75" customHeight="1">
      <c r="A5" s="88" t="s">
        <v>148</v>
      </c>
      <c r="B5" s="89"/>
      <c r="C5" s="89"/>
      <c r="D5" s="89"/>
      <c r="E5" s="89"/>
      <c r="F5" s="89"/>
      <c r="G5" s="89"/>
    </row>
    <row r="6" spans="1:7" ht="33" customHeight="1">
      <c r="A6" s="89"/>
      <c r="B6" s="89"/>
      <c r="C6" s="89"/>
      <c r="D6" s="89"/>
      <c r="E6" s="89"/>
      <c r="F6" s="89"/>
      <c r="G6" s="89"/>
    </row>
    <row r="7" spans="1:6" ht="18" customHeight="1">
      <c r="A7" s="84" t="s">
        <v>0</v>
      </c>
      <c r="B7" s="85"/>
      <c r="C7" s="85"/>
      <c r="D7" s="85"/>
      <c r="E7" s="85"/>
      <c r="F7" s="11"/>
    </row>
    <row r="8" spans="1:6" s="2" customFormat="1" ht="31.5" customHeight="1">
      <c r="A8" s="44" t="s">
        <v>1</v>
      </c>
      <c r="B8" s="45" t="s">
        <v>2</v>
      </c>
      <c r="C8" s="45" t="s">
        <v>3</v>
      </c>
      <c r="D8" s="45" t="s">
        <v>4</v>
      </c>
      <c r="E8" s="45" t="s">
        <v>5</v>
      </c>
      <c r="F8" s="44" t="s">
        <v>6</v>
      </c>
    </row>
    <row r="9" spans="1:6" s="12" customFormat="1" ht="24" customHeight="1">
      <c r="A9" s="46" t="s">
        <v>7</v>
      </c>
      <c r="B9" s="47" t="s">
        <v>8</v>
      </c>
      <c r="C9" s="47"/>
      <c r="D9" s="47"/>
      <c r="E9" s="47"/>
      <c r="F9" s="48">
        <f>SUM(F10+F15+F20+F27+F32)</f>
        <v>2576</v>
      </c>
    </row>
    <row r="10" spans="1:6" s="4" customFormat="1" ht="43.5" customHeight="1">
      <c r="A10" s="46" t="s">
        <v>17</v>
      </c>
      <c r="B10" s="47" t="s">
        <v>18</v>
      </c>
      <c r="C10" s="47" t="s">
        <v>19</v>
      </c>
      <c r="D10" s="47"/>
      <c r="E10" s="47"/>
      <c r="F10" s="48">
        <f>SUM(F11)</f>
        <v>528</v>
      </c>
    </row>
    <row r="11" spans="1:6" s="3" customFormat="1" ht="45.75" customHeight="1">
      <c r="A11" s="46" t="s">
        <v>20</v>
      </c>
      <c r="B11" s="47" t="s">
        <v>8</v>
      </c>
      <c r="C11" s="47" t="s">
        <v>9</v>
      </c>
      <c r="D11" s="47" t="s">
        <v>94</v>
      </c>
      <c r="E11" s="47"/>
      <c r="F11" s="48">
        <f>SUM(F13)</f>
        <v>528</v>
      </c>
    </row>
    <row r="12" spans="1:6" s="15" customFormat="1" ht="32.25" customHeight="1">
      <c r="A12" s="49" t="s">
        <v>53</v>
      </c>
      <c r="B12" s="47" t="s">
        <v>8</v>
      </c>
      <c r="C12" s="47" t="s">
        <v>9</v>
      </c>
      <c r="D12" s="47" t="s">
        <v>95</v>
      </c>
      <c r="E12" s="47"/>
      <c r="F12" s="48">
        <f>SUM(F13)</f>
        <v>528</v>
      </c>
    </row>
    <row r="13" spans="1:6" s="16" customFormat="1" ht="15.75">
      <c r="A13" s="46" t="s">
        <v>21</v>
      </c>
      <c r="B13" s="47" t="s">
        <v>8</v>
      </c>
      <c r="C13" s="47" t="s">
        <v>9</v>
      </c>
      <c r="D13" s="47" t="s">
        <v>95</v>
      </c>
      <c r="E13" s="47"/>
      <c r="F13" s="48">
        <f>SUM(F14)</f>
        <v>528</v>
      </c>
    </row>
    <row r="14" spans="1:6" ht="55.5" customHeight="1">
      <c r="A14" s="50" t="s">
        <v>54</v>
      </c>
      <c r="B14" s="47" t="s">
        <v>8</v>
      </c>
      <c r="C14" s="47" t="s">
        <v>9</v>
      </c>
      <c r="D14" s="47" t="s">
        <v>96</v>
      </c>
      <c r="E14" s="47" t="s">
        <v>37</v>
      </c>
      <c r="F14" s="51">
        <v>528</v>
      </c>
    </row>
    <row r="15" spans="1:6" s="17" customFormat="1" ht="65.25" customHeight="1">
      <c r="A15" s="49" t="s">
        <v>55</v>
      </c>
      <c r="B15" s="52" t="s">
        <v>8</v>
      </c>
      <c r="C15" s="52" t="s">
        <v>11</v>
      </c>
      <c r="D15" s="52"/>
      <c r="E15" s="52"/>
      <c r="F15" s="48">
        <f>SUM(F16)</f>
        <v>5</v>
      </c>
    </row>
    <row r="16" spans="1:6" s="3" customFormat="1" ht="48" customHeight="1">
      <c r="A16" s="46" t="s">
        <v>20</v>
      </c>
      <c r="B16" s="52" t="s">
        <v>8</v>
      </c>
      <c r="C16" s="52" t="s">
        <v>11</v>
      </c>
      <c r="D16" s="47" t="s">
        <v>94</v>
      </c>
      <c r="E16" s="52"/>
      <c r="F16" s="48">
        <f>SUM(F18)</f>
        <v>5</v>
      </c>
    </row>
    <row r="17" spans="1:6" s="15" customFormat="1" ht="32.25" customHeight="1">
      <c r="A17" s="49" t="s">
        <v>53</v>
      </c>
      <c r="B17" s="47" t="s">
        <v>8</v>
      </c>
      <c r="C17" s="47" t="s">
        <v>9</v>
      </c>
      <c r="D17" s="47" t="s">
        <v>95</v>
      </c>
      <c r="E17" s="47"/>
      <c r="F17" s="48">
        <f>SUM(F18)</f>
        <v>5</v>
      </c>
    </row>
    <row r="18" spans="1:6" s="16" customFormat="1" ht="36.75" customHeight="1">
      <c r="A18" s="46" t="s">
        <v>56</v>
      </c>
      <c r="B18" s="47" t="s">
        <v>8</v>
      </c>
      <c r="C18" s="47" t="s">
        <v>11</v>
      </c>
      <c r="D18" s="47" t="s">
        <v>129</v>
      </c>
      <c r="E18" s="47"/>
      <c r="F18" s="48">
        <f>SUM(F19)</f>
        <v>5</v>
      </c>
    </row>
    <row r="19" spans="1:6" ht="32.25" customHeight="1">
      <c r="A19" s="50" t="s">
        <v>57</v>
      </c>
      <c r="B19" s="47" t="s">
        <v>8</v>
      </c>
      <c r="C19" s="47" t="s">
        <v>11</v>
      </c>
      <c r="D19" s="47" t="s">
        <v>129</v>
      </c>
      <c r="E19" s="47" t="s">
        <v>38</v>
      </c>
      <c r="F19" s="51">
        <v>5</v>
      </c>
    </row>
    <row r="20" spans="1:6" s="17" customFormat="1" ht="64.5" customHeight="1">
      <c r="A20" s="46" t="s">
        <v>22</v>
      </c>
      <c r="B20" s="47" t="s">
        <v>8</v>
      </c>
      <c r="C20" s="47" t="s">
        <v>12</v>
      </c>
      <c r="D20" s="47"/>
      <c r="E20" s="47"/>
      <c r="F20" s="48">
        <f>SUM(F21)</f>
        <v>1852</v>
      </c>
    </row>
    <row r="21" spans="1:6" s="3" customFormat="1" ht="48" customHeight="1">
      <c r="A21" s="46" t="s">
        <v>20</v>
      </c>
      <c r="B21" s="47" t="s">
        <v>8</v>
      </c>
      <c r="C21" s="47" t="s">
        <v>12</v>
      </c>
      <c r="D21" s="47"/>
      <c r="E21" s="52"/>
      <c r="F21" s="48">
        <f>SUM(F23)</f>
        <v>1852</v>
      </c>
    </row>
    <row r="22" spans="1:6" s="15" customFormat="1" ht="32.25" customHeight="1">
      <c r="A22" s="49" t="s">
        <v>53</v>
      </c>
      <c r="B22" s="47" t="s">
        <v>8</v>
      </c>
      <c r="C22" s="47" t="s">
        <v>12</v>
      </c>
      <c r="D22" s="47" t="s">
        <v>94</v>
      </c>
      <c r="E22" s="47"/>
      <c r="F22" s="48">
        <f>SUM(F23)</f>
        <v>1852</v>
      </c>
    </row>
    <row r="23" spans="1:6" s="16" customFormat="1" ht="23.25" customHeight="1">
      <c r="A23" s="46" t="s">
        <v>56</v>
      </c>
      <c r="B23" s="47" t="s">
        <v>8</v>
      </c>
      <c r="C23" s="47" t="s">
        <v>12</v>
      </c>
      <c r="D23" s="47" t="s">
        <v>97</v>
      </c>
      <c r="E23" s="47"/>
      <c r="F23" s="48">
        <f>F24+F25+F26</f>
        <v>1852</v>
      </c>
    </row>
    <row r="24" spans="1:6" s="3" customFormat="1" ht="54.75" customHeight="1">
      <c r="A24" s="50" t="s">
        <v>54</v>
      </c>
      <c r="B24" s="47" t="s">
        <v>8</v>
      </c>
      <c r="C24" s="47" t="s">
        <v>12</v>
      </c>
      <c r="D24" s="47" t="s">
        <v>97</v>
      </c>
      <c r="E24" s="47" t="s">
        <v>37</v>
      </c>
      <c r="F24" s="48">
        <v>1137</v>
      </c>
    </row>
    <row r="25" spans="1:6" s="3" customFormat="1" ht="31.5" customHeight="1">
      <c r="A25" s="50" t="s">
        <v>57</v>
      </c>
      <c r="B25" s="47" t="s">
        <v>8</v>
      </c>
      <c r="C25" s="47" t="s">
        <v>12</v>
      </c>
      <c r="D25" s="47" t="s">
        <v>97</v>
      </c>
      <c r="E25" s="47" t="s">
        <v>38</v>
      </c>
      <c r="F25" s="51">
        <v>530</v>
      </c>
    </row>
    <row r="26" spans="1:6" s="3" customFormat="1" ht="31.5" customHeight="1">
      <c r="A26" s="50" t="s">
        <v>84</v>
      </c>
      <c r="B26" s="47" t="s">
        <v>8</v>
      </c>
      <c r="C26" s="47" t="s">
        <v>12</v>
      </c>
      <c r="D26" s="47" t="s">
        <v>97</v>
      </c>
      <c r="E26" s="47" t="s">
        <v>83</v>
      </c>
      <c r="F26" s="51">
        <v>185</v>
      </c>
    </row>
    <row r="27" spans="1:6" s="17" customFormat="1" ht="23.25" customHeight="1">
      <c r="A27" s="46" t="s">
        <v>45</v>
      </c>
      <c r="B27" s="47" t="s">
        <v>8</v>
      </c>
      <c r="C27" s="47" t="s">
        <v>46</v>
      </c>
      <c r="D27" s="47"/>
      <c r="E27" s="47"/>
      <c r="F27" s="48">
        <f>SUM(F28)</f>
        <v>10</v>
      </c>
    </row>
    <row r="28" spans="1:6" s="3" customFormat="1" ht="30.75" customHeight="1">
      <c r="A28" s="46" t="s">
        <v>58</v>
      </c>
      <c r="B28" s="47" t="s">
        <v>8</v>
      </c>
      <c r="C28" s="47" t="s">
        <v>46</v>
      </c>
      <c r="D28" s="44" t="s">
        <v>98</v>
      </c>
      <c r="E28" s="47"/>
      <c r="F28" s="48">
        <f>SUM(F29)</f>
        <v>10</v>
      </c>
    </row>
    <row r="29" spans="1:6" s="15" customFormat="1" ht="17.25" customHeight="1">
      <c r="A29" s="49" t="s">
        <v>45</v>
      </c>
      <c r="B29" s="47" t="s">
        <v>8</v>
      </c>
      <c r="C29" s="47" t="s">
        <v>46</v>
      </c>
      <c r="D29" s="44" t="s">
        <v>99</v>
      </c>
      <c r="E29" s="47"/>
      <c r="F29" s="48">
        <f>SUM(F30)</f>
        <v>10</v>
      </c>
    </row>
    <row r="30" spans="1:6" s="16" customFormat="1" ht="17.25" customHeight="1">
      <c r="A30" s="43" t="s">
        <v>47</v>
      </c>
      <c r="B30" s="47" t="s">
        <v>8</v>
      </c>
      <c r="C30" s="47" t="s">
        <v>46</v>
      </c>
      <c r="D30" s="44" t="s">
        <v>100</v>
      </c>
      <c r="E30" s="47"/>
      <c r="F30" s="48">
        <f>SUM(F31)</f>
        <v>10</v>
      </c>
    </row>
    <row r="31" spans="1:6" ht="31.5">
      <c r="A31" s="49" t="s">
        <v>59</v>
      </c>
      <c r="B31" s="47" t="s">
        <v>8</v>
      </c>
      <c r="C31" s="47" t="s">
        <v>46</v>
      </c>
      <c r="D31" s="44" t="s">
        <v>100</v>
      </c>
      <c r="E31" s="47" t="s">
        <v>38</v>
      </c>
      <c r="F31" s="51">
        <v>10</v>
      </c>
    </row>
    <row r="32" spans="1:6" s="17" customFormat="1" ht="30.75" customHeight="1">
      <c r="A32" s="46" t="s">
        <v>13</v>
      </c>
      <c r="B32" s="47" t="s">
        <v>8</v>
      </c>
      <c r="C32" s="47" t="s">
        <v>34</v>
      </c>
      <c r="D32" s="47"/>
      <c r="E32" s="47"/>
      <c r="F32" s="48">
        <f>F34+F40</f>
        <v>181</v>
      </c>
    </row>
    <row r="33" spans="1:6" s="18" customFormat="1" ht="47.25" customHeight="1">
      <c r="A33" s="46" t="s">
        <v>20</v>
      </c>
      <c r="B33" s="47" t="s">
        <v>8</v>
      </c>
      <c r="C33" s="47" t="s">
        <v>34</v>
      </c>
      <c r="D33" s="47" t="s">
        <v>101</v>
      </c>
      <c r="E33" s="47"/>
      <c r="F33" s="48">
        <f>SUM(F35)</f>
        <v>0</v>
      </c>
    </row>
    <row r="34" spans="1:6" s="19" customFormat="1" ht="30" customHeight="1">
      <c r="A34" s="49" t="s">
        <v>10</v>
      </c>
      <c r="B34" s="47" t="s">
        <v>8</v>
      </c>
      <c r="C34" s="47" t="s">
        <v>34</v>
      </c>
      <c r="D34" s="47" t="s">
        <v>101</v>
      </c>
      <c r="E34" s="47"/>
      <c r="F34" s="48">
        <f>SUM(F35)</f>
        <v>0</v>
      </c>
    </row>
    <row r="35" spans="1:6" s="20" customFormat="1" ht="20.25" customHeight="1">
      <c r="A35" s="46" t="s">
        <v>60</v>
      </c>
      <c r="B35" s="47" t="s">
        <v>8</v>
      </c>
      <c r="C35" s="47" t="s">
        <v>34</v>
      </c>
      <c r="D35" s="47" t="s">
        <v>102</v>
      </c>
      <c r="E35" s="47"/>
      <c r="F35" s="48">
        <f>SUM(F36:F36)</f>
        <v>0</v>
      </c>
    </row>
    <row r="36" spans="1:6" s="7" customFormat="1" ht="32.25" customHeight="1">
      <c r="A36" s="50" t="s">
        <v>57</v>
      </c>
      <c r="B36" s="47" t="s">
        <v>8</v>
      </c>
      <c r="C36" s="47" t="s">
        <v>34</v>
      </c>
      <c r="D36" s="47" t="s">
        <v>130</v>
      </c>
      <c r="E36" s="47" t="s">
        <v>38</v>
      </c>
      <c r="F36" s="51"/>
    </row>
    <row r="37" spans="1:6" s="3" customFormat="1" ht="30.75" customHeight="1">
      <c r="A37" s="46" t="s">
        <v>58</v>
      </c>
      <c r="B37" s="47" t="s">
        <v>8</v>
      </c>
      <c r="C37" s="47" t="s">
        <v>34</v>
      </c>
      <c r="D37" s="44" t="s">
        <v>98</v>
      </c>
      <c r="E37" s="47"/>
      <c r="F37" s="48">
        <f>SUM(F38)</f>
        <v>181</v>
      </c>
    </row>
    <row r="38" spans="1:6" s="15" customFormat="1" ht="22.5" customHeight="1">
      <c r="A38" s="43" t="s">
        <v>61</v>
      </c>
      <c r="B38" s="47" t="s">
        <v>8</v>
      </c>
      <c r="C38" s="47" t="s">
        <v>34</v>
      </c>
      <c r="D38" s="44" t="s">
        <v>103</v>
      </c>
      <c r="E38" s="47"/>
      <c r="F38" s="48">
        <f>SUM(F39)</f>
        <v>181</v>
      </c>
    </row>
    <row r="39" spans="1:6" s="16" customFormat="1" ht="17.25" customHeight="1">
      <c r="A39" s="43" t="s">
        <v>62</v>
      </c>
      <c r="B39" s="47" t="s">
        <v>8</v>
      </c>
      <c r="C39" s="47" t="s">
        <v>34</v>
      </c>
      <c r="D39" s="44" t="s">
        <v>104</v>
      </c>
      <c r="E39" s="47"/>
      <c r="F39" s="48">
        <f>SUM(F40)</f>
        <v>181</v>
      </c>
    </row>
    <row r="40" spans="1:6" ht="78.75">
      <c r="A40" s="50" t="s">
        <v>54</v>
      </c>
      <c r="B40" s="47" t="s">
        <v>8</v>
      </c>
      <c r="C40" s="47" t="s">
        <v>34</v>
      </c>
      <c r="D40" s="44" t="s">
        <v>104</v>
      </c>
      <c r="E40" s="47" t="s">
        <v>37</v>
      </c>
      <c r="F40" s="51">
        <v>181</v>
      </c>
    </row>
    <row r="41" spans="1:6" s="12" customFormat="1" ht="19.5" customHeight="1">
      <c r="A41" s="46" t="s">
        <v>23</v>
      </c>
      <c r="B41" s="47" t="s">
        <v>9</v>
      </c>
      <c r="C41" s="47"/>
      <c r="D41" s="47"/>
      <c r="E41" s="47"/>
      <c r="F41" s="51">
        <f>SUM(F42)</f>
        <v>124</v>
      </c>
    </row>
    <row r="42" spans="1:6" s="17" customFormat="1" ht="21.75" customHeight="1">
      <c r="A42" s="49" t="s">
        <v>63</v>
      </c>
      <c r="B42" s="45" t="s">
        <v>9</v>
      </c>
      <c r="C42" s="47" t="s">
        <v>11</v>
      </c>
      <c r="D42" s="47"/>
      <c r="E42" s="47"/>
      <c r="F42" s="51">
        <f>SUM(F43)</f>
        <v>124</v>
      </c>
    </row>
    <row r="43" spans="1:6" s="18" customFormat="1" ht="67.5" customHeight="1">
      <c r="A43" s="46" t="s">
        <v>20</v>
      </c>
      <c r="B43" s="47" t="s">
        <v>9</v>
      </c>
      <c r="C43" s="47" t="s">
        <v>11</v>
      </c>
      <c r="D43" s="47" t="s">
        <v>94</v>
      </c>
      <c r="E43" s="47"/>
      <c r="F43" s="48">
        <f>SUM(F45)</f>
        <v>124</v>
      </c>
    </row>
    <row r="44" spans="1:6" s="19" customFormat="1" ht="30" customHeight="1">
      <c r="A44" s="49" t="s">
        <v>10</v>
      </c>
      <c r="B44" s="47" t="s">
        <v>9</v>
      </c>
      <c r="C44" s="47" t="s">
        <v>11</v>
      </c>
      <c r="D44" s="47" t="s">
        <v>106</v>
      </c>
      <c r="E44" s="47"/>
      <c r="F44" s="48">
        <f>SUM(F45)</f>
        <v>124</v>
      </c>
    </row>
    <row r="45" spans="1:6" s="20" customFormat="1" ht="47.25" customHeight="1">
      <c r="A45" s="49" t="s">
        <v>24</v>
      </c>
      <c r="B45" s="47" t="s">
        <v>9</v>
      </c>
      <c r="C45" s="47" t="s">
        <v>11</v>
      </c>
      <c r="D45" s="47" t="s">
        <v>106</v>
      </c>
      <c r="E45" s="47"/>
      <c r="F45" s="48">
        <f>SUM(F46:F47)</f>
        <v>124</v>
      </c>
    </row>
    <row r="46" spans="1:6" s="3" customFormat="1" ht="54.75" customHeight="1">
      <c r="A46" s="50" t="s">
        <v>54</v>
      </c>
      <c r="B46" s="47" t="s">
        <v>9</v>
      </c>
      <c r="C46" s="47" t="s">
        <v>11</v>
      </c>
      <c r="D46" s="47" t="s">
        <v>106</v>
      </c>
      <c r="E46" s="47" t="s">
        <v>37</v>
      </c>
      <c r="F46" s="48">
        <v>117.2</v>
      </c>
    </row>
    <row r="47" spans="1:6" s="3" customFormat="1" ht="33.75" customHeight="1">
      <c r="A47" s="50" t="s">
        <v>57</v>
      </c>
      <c r="B47" s="47" t="s">
        <v>9</v>
      </c>
      <c r="C47" s="47" t="s">
        <v>11</v>
      </c>
      <c r="D47" s="47" t="s">
        <v>106</v>
      </c>
      <c r="E47" s="47" t="s">
        <v>38</v>
      </c>
      <c r="F47" s="51">
        <v>6.8</v>
      </c>
    </row>
    <row r="48" spans="1:6" s="3" customFormat="1" ht="33.75" customHeight="1">
      <c r="A48" s="62" t="s">
        <v>89</v>
      </c>
      <c r="B48" s="47" t="s">
        <v>11</v>
      </c>
      <c r="C48" s="47"/>
      <c r="D48" s="47"/>
      <c r="E48" s="47"/>
      <c r="F48" s="51">
        <f>F52</f>
        <v>20</v>
      </c>
    </row>
    <row r="49" spans="1:6" s="3" customFormat="1" ht="33.75" customHeight="1">
      <c r="A49" s="62" t="s">
        <v>91</v>
      </c>
      <c r="B49" s="47" t="s">
        <v>11</v>
      </c>
      <c r="C49" s="47" t="s">
        <v>88</v>
      </c>
      <c r="D49" s="47"/>
      <c r="E49" s="47"/>
      <c r="F49" s="51">
        <f>F52</f>
        <v>20</v>
      </c>
    </row>
    <row r="50" spans="1:6" s="3" customFormat="1" ht="69.75" customHeight="1">
      <c r="A50" s="60" t="s">
        <v>108</v>
      </c>
      <c r="B50" s="47" t="s">
        <v>11</v>
      </c>
      <c r="C50" s="47" t="s">
        <v>88</v>
      </c>
      <c r="D50" s="47" t="s">
        <v>107</v>
      </c>
      <c r="E50" s="47"/>
      <c r="F50" s="51">
        <f>F52</f>
        <v>20</v>
      </c>
    </row>
    <row r="51" spans="1:6" s="3" customFormat="1" ht="33.75" customHeight="1">
      <c r="A51" s="60" t="s">
        <v>70</v>
      </c>
      <c r="B51" s="47" t="s">
        <v>11</v>
      </c>
      <c r="C51" s="47" t="s">
        <v>88</v>
      </c>
      <c r="D51" s="47" t="s">
        <v>107</v>
      </c>
      <c r="E51" s="47"/>
      <c r="F51" s="51">
        <f>F52</f>
        <v>20</v>
      </c>
    </row>
    <row r="52" spans="1:6" s="3" customFormat="1" ht="33.75" customHeight="1">
      <c r="A52" s="62" t="s">
        <v>57</v>
      </c>
      <c r="B52" s="47" t="s">
        <v>11</v>
      </c>
      <c r="C52" s="47" t="s">
        <v>88</v>
      </c>
      <c r="D52" s="47" t="s">
        <v>109</v>
      </c>
      <c r="E52" s="47" t="s">
        <v>38</v>
      </c>
      <c r="F52" s="51">
        <v>20</v>
      </c>
    </row>
    <row r="53" spans="1:6" s="21" customFormat="1" ht="17.25" customHeight="1">
      <c r="A53" s="49" t="s">
        <v>64</v>
      </c>
      <c r="B53" s="47" t="s">
        <v>12</v>
      </c>
      <c r="C53" s="47"/>
      <c r="D53" s="47"/>
      <c r="E53" s="53"/>
      <c r="F53" s="51">
        <f>SUM(F54+F59+F64)</f>
        <v>477</v>
      </c>
    </row>
    <row r="54" spans="1:6" s="22" customFormat="1" ht="17.25" customHeight="1">
      <c r="A54" s="49" t="s">
        <v>65</v>
      </c>
      <c r="B54" s="47" t="s">
        <v>12</v>
      </c>
      <c r="C54" s="47" t="s">
        <v>8</v>
      </c>
      <c r="D54" s="47"/>
      <c r="E54" s="53"/>
      <c r="F54" s="51">
        <f>SUM(F55)</f>
        <v>150</v>
      </c>
    </row>
    <row r="55" spans="1:6" s="23" customFormat="1" ht="17.25" customHeight="1">
      <c r="A55" s="43" t="s">
        <v>66</v>
      </c>
      <c r="B55" s="47" t="s">
        <v>12</v>
      </c>
      <c r="C55" s="47" t="s">
        <v>8</v>
      </c>
      <c r="D55" s="47" t="s">
        <v>110</v>
      </c>
      <c r="E55" s="53"/>
      <c r="F55" s="51">
        <f>SUM(F56)</f>
        <v>150</v>
      </c>
    </row>
    <row r="56" spans="1:6" s="24" customFormat="1" ht="17.25" customHeight="1">
      <c r="A56" s="43" t="s">
        <v>67</v>
      </c>
      <c r="B56" s="47" t="s">
        <v>12</v>
      </c>
      <c r="C56" s="47" t="s">
        <v>8</v>
      </c>
      <c r="D56" s="47" t="s">
        <v>127</v>
      </c>
      <c r="E56" s="53"/>
      <c r="F56" s="51">
        <f>SUM(F57)</f>
        <v>150</v>
      </c>
    </row>
    <row r="57" spans="1:6" s="25" customFormat="1" ht="17.25" customHeight="1">
      <c r="A57" s="43" t="s">
        <v>68</v>
      </c>
      <c r="B57" s="47" t="s">
        <v>12</v>
      </c>
      <c r="C57" s="47" t="s">
        <v>8</v>
      </c>
      <c r="D57" s="47" t="s">
        <v>131</v>
      </c>
      <c r="E57" s="53"/>
      <c r="F57" s="51">
        <f>SUM(F58)</f>
        <v>150</v>
      </c>
    </row>
    <row r="58" spans="1:6" s="26" customFormat="1" ht="65.25" customHeight="1">
      <c r="A58" s="50" t="s">
        <v>54</v>
      </c>
      <c r="B58" s="47" t="s">
        <v>12</v>
      </c>
      <c r="C58" s="47" t="s">
        <v>8</v>
      </c>
      <c r="D58" s="47" t="s">
        <v>131</v>
      </c>
      <c r="E58" s="47" t="s">
        <v>37</v>
      </c>
      <c r="F58" s="51">
        <v>150</v>
      </c>
    </row>
    <row r="59" spans="1:6" s="17" customFormat="1" ht="18.75" customHeight="1">
      <c r="A59" s="43" t="s">
        <v>42</v>
      </c>
      <c r="B59" s="47" t="s">
        <v>12</v>
      </c>
      <c r="C59" s="47" t="s">
        <v>41</v>
      </c>
      <c r="D59" s="47"/>
      <c r="E59" s="47"/>
      <c r="F59" s="54">
        <f>SUM(F60)</f>
        <v>15</v>
      </c>
    </row>
    <row r="60" spans="1:6" s="3" customFormat="1" ht="20.25" customHeight="1">
      <c r="A60" s="49" t="s">
        <v>66</v>
      </c>
      <c r="B60" s="47" t="s">
        <v>12</v>
      </c>
      <c r="C60" s="47" t="s">
        <v>41</v>
      </c>
      <c r="D60" s="47" t="s">
        <v>133</v>
      </c>
      <c r="E60" s="47"/>
      <c r="F60" s="54">
        <f>SUM(F61)</f>
        <v>15</v>
      </c>
    </row>
    <row r="61" spans="1:6" s="15" customFormat="1" ht="18" customHeight="1">
      <c r="A61" s="49" t="s">
        <v>69</v>
      </c>
      <c r="B61" s="47" t="s">
        <v>12</v>
      </c>
      <c r="C61" s="47" t="s">
        <v>41</v>
      </c>
      <c r="D61" s="47" t="s">
        <v>132</v>
      </c>
      <c r="E61" s="47"/>
      <c r="F61" s="54">
        <f>F63</f>
        <v>15</v>
      </c>
    </row>
    <row r="62" spans="1:6" s="16" customFormat="1" ht="31.5" customHeight="1">
      <c r="A62" s="49" t="s">
        <v>43</v>
      </c>
      <c r="B62" s="47" t="s">
        <v>12</v>
      </c>
      <c r="C62" s="47" t="s">
        <v>41</v>
      </c>
      <c r="D62" s="47" t="s">
        <v>132</v>
      </c>
      <c r="E62" s="47"/>
      <c r="F62" s="54">
        <f>F63</f>
        <v>15</v>
      </c>
    </row>
    <row r="63" spans="1:6" s="8" customFormat="1" ht="31.5" customHeight="1">
      <c r="A63" s="50" t="s">
        <v>57</v>
      </c>
      <c r="B63" s="47" t="s">
        <v>12</v>
      </c>
      <c r="C63" s="47" t="s">
        <v>41</v>
      </c>
      <c r="D63" s="47" t="s">
        <v>132</v>
      </c>
      <c r="E63" s="47" t="s">
        <v>38</v>
      </c>
      <c r="F63" s="54">
        <v>15</v>
      </c>
    </row>
    <row r="64" spans="1:6" s="27" customFormat="1" ht="31.5">
      <c r="A64" s="46" t="s">
        <v>50</v>
      </c>
      <c r="B64" s="47" t="s">
        <v>12</v>
      </c>
      <c r="C64" s="47">
        <v>12</v>
      </c>
      <c r="D64" s="47"/>
      <c r="E64" s="47"/>
      <c r="F64" s="48">
        <f>SUM(F65)</f>
        <v>312</v>
      </c>
    </row>
    <row r="65" spans="1:6" s="28" customFormat="1" ht="97.5" customHeight="1">
      <c r="A65" s="43" t="s">
        <v>146</v>
      </c>
      <c r="B65" s="47" t="s">
        <v>12</v>
      </c>
      <c r="C65" s="47" t="s">
        <v>49</v>
      </c>
      <c r="D65" s="47" t="s">
        <v>113</v>
      </c>
      <c r="E65" s="47"/>
      <c r="F65" s="48">
        <f>F66</f>
        <v>312</v>
      </c>
    </row>
    <row r="66" spans="1:6" s="29" customFormat="1" ht="33" customHeight="1">
      <c r="A66" s="46" t="s">
        <v>70</v>
      </c>
      <c r="B66" s="47" t="s">
        <v>12</v>
      </c>
      <c r="C66" s="47" t="s">
        <v>49</v>
      </c>
      <c r="D66" s="47" t="s">
        <v>134</v>
      </c>
      <c r="E66" s="47"/>
      <c r="F66" s="48">
        <f>SUM(F67)</f>
        <v>312</v>
      </c>
    </row>
    <row r="67" spans="1:6" s="30" customFormat="1" ht="30.75" customHeight="1">
      <c r="A67" s="50" t="s">
        <v>57</v>
      </c>
      <c r="B67" s="47" t="s">
        <v>12</v>
      </c>
      <c r="C67" s="47" t="s">
        <v>49</v>
      </c>
      <c r="D67" s="47" t="s">
        <v>114</v>
      </c>
      <c r="E67" s="47" t="s">
        <v>38</v>
      </c>
      <c r="F67" s="51">
        <v>312</v>
      </c>
    </row>
    <row r="68" spans="1:6" s="10" customFormat="1" ht="15.75">
      <c r="A68" s="46" t="s">
        <v>26</v>
      </c>
      <c r="B68" s="47" t="s">
        <v>14</v>
      </c>
      <c r="C68" s="47"/>
      <c r="D68" s="47"/>
      <c r="E68" s="47"/>
      <c r="F68" s="54">
        <f>F69+F73</f>
        <v>798.3</v>
      </c>
    </row>
    <row r="69" spans="1:6" s="5" customFormat="1" ht="15.75">
      <c r="A69" s="46" t="s">
        <v>71</v>
      </c>
      <c r="B69" s="47" t="s">
        <v>14</v>
      </c>
      <c r="C69" s="47" t="s">
        <v>9</v>
      </c>
      <c r="D69" s="47"/>
      <c r="E69" s="47"/>
      <c r="F69" s="54">
        <f>F71</f>
        <v>441.3</v>
      </c>
    </row>
    <row r="70" spans="1:6" s="5" customFormat="1" ht="15.75">
      <c r="A70" s="50" t="s">
        <v>81</v>
      </c>
      <c r="B70" s="47" t="s">
        <v>14</v>
      </c>
      <c r="C70" s="47" t="s">
        <v>9</v>
      </c>
      <c r="D70" s="47" t="s">
        <v>135</v>
      </c>
      <c r="E70" s="47"/>
      <c r="F70" s="54">
        <f>F72</f>
        <v>441.3</v>
      </c>
    </row>
    <row r="71" spans="1:6" s="15" customFormat="1" ht="31.5">
      <c r="A71" s="46" t="s">
        <v>70</v>
      </c>
      <c r="B71" s="47" t="s">
        <v>14</v>
      </c>
      <c r="C71" s="47" t="s">
        <v>9</v>
      </c>
      <c r="D71" s="47" t="s">
        <v>136</v>
      </c>
      <c r="E71" s="47"/>
      <c r="F71" s="54">
        <f>F72</f>
        <v>441.3</v>
      </c>
    </row>
    <row r="72" spans="1:6" s="10" customFormat="1" ht="47.25" customHeight="1">
      <c r="A72" s="50" t="s">
        <v>72</v>
      </c>
      <c r="B72" s="47" t="s">
        <v>14</v>
      </c>
      <c r="C72" s="47" t="s">
        <v>9</v>
      </c>
      <c r="D72" s="47" t="s">
        <v>136</v>
      </c>
      <c r="E72" s="47" t="s">
        <v>44</v>
      </c>
      <c r="F72" s="54">
        <v>441.3</v>
      </c>
    </row>
    <row r="73" spans="1:6" s="17" customFormat="1" ht="15.75">
      <c r="A73" s="46" t="s">
        <v>31</v>
      </c>
      <c r="B73" s="47" t="s">
        <v>14</v>
      </c>
      <c r="C73" s="47" t="s">
        <v>11</v>
      </c>
      <c r="D73" s="47"/>
      <c r="E73" s="47"/>
      <c r="F73" s="54">
        <f>F74</f>
        <v>357</v>
      </c>
    </row>
    <row r="74" spans="1:6" s="31" customFormat="1" ht="31.5">
      <c r="A74" s="43" t="s">
        <v>73</v>
      </c>
      <c r="B74" s="47" t="s">
        <v>14</v>
      </c>
      <c r="C74" s="47" t="s">
        <v>11</v>
      </c>
      <c r="D74" s="47" t="s">
        <v>115</v>
      </c>
      <c r="E74" s="47"/>
      <c r="F74" s="54">
        <f>SUM(F75)</f>
        <v>357</v>
      </c>
    </row>
    <row r="75" spans="1:6" s="32" customFormat="1" ht="31.5">
      <c r="A75" s="43" t="s">
        <v>74</v>
      </c>
      <c r="B75" s="47" t="s">
        <v>14</v>
      </c>
      <c r="C75" s="47" t="s">
        <v>11</v>
      </c>
      <c r="D75" s="47" t="s">
        <v>115</v>
      </c>
      <c r="E75" s="47"/>
      <c r="F75" s="54">
        <f>F77+F79+F81</f>
        <v>357</v>
      </c>
    </row>
    <row r="76" spans="1:6" s="32" customFormat="1" ht="15.75">
      <c r="A76" s="38" t="s">
        <v>116</v>
      </c>
      <c r="B76" s="47" t="s">
        <v>14</v>
      </c>
      <c r="C76" s="47" t="s">
        <v>11</v>
      </c>
      <c r="D76" s="47" t="s">
        <v>117</v>
      </c>
      <c r="E76" s="47"/>
      <c r="F76" s="54">
        <f>F77</f>
        <v>7</v>
      </c>
    </row>
    <row r="77" spans="1:6" s="32" customFormat="1" ht="31.5">
      <c r="A77" s="61" t="s">
        <v>59</v>
      </c>
      <c r="B77" s="47"/>
      <c r="C77" s="47"/>
      <c r="D77" s="47" t="s">
        <v>117</v>
      </c>
      <c r="E77" s="47" t="s">
        <v>38</v>
      </c>
      <c r="F77" s="54">
        <v>7</v>
      </c>
    </row>
    <row r="78" spans="1:6" s="33" customFormat="1" ht="15.75">
      <c r="A78" s="43" t="s">
        <v>25</v>
      </c>
      <c r="B78" s="47" t="s">
        <v>14</v>
      </c>
      <c r="C78" s="47" t="s">
        <v>11</v>
      </c>
      <c r="D78" s="47" t="s">
        <v>118</v>
      </c>
      <c r="E78" s="47"/>
      <c r="F78" s="54">
        <f>SUM(F79)</f>
        <v>250</v>
      </c>
    </row>
    <row r="79" spans="1:6" s="33" customFormat="1" ht="31.5">
      <c r="A79" s="49" t="s">
        <v>59</v>
      </c>
      <c r="B79" s="47" t="s">
        <v>14</v>
      </c>
      <c r="C79" s="47" t="s">
        <v>11</v>
      </c>
      <c r="D79" s="47" t="s">
        <v>118</v>
      </c>
      <c r="E79" s="47" t="s">
        <v>38</v>
      </c>
      <c r="F79" s="54">
        <v>250</v>
      </c>
    </row>
    <row r="80" spans="1:6" s="33" customFormat="1" ht="31.5">
      <c r="A80" s="49" t="s">
        <v>29</v>
      </c>
      <c r="B80" s="47" t="s">
        <v>14</v>
      </c>
      <c r="C80" s="47" t="s">
        <v>11</v>
      </c>
      <c r="D80" s="47" t="s">
        <v>119</v>
      </c>
      <c r="E80" s="47"/>
      <c r="F80" s="54">
        <f>SUM(F81)</f>
        <v>100</v>
      </c>
    </row>
    <row r="81" spans="1:6" s="33" customFormat="1" ht="31.5">
      <c r="A81" s="49" t="s">
        <v>59</v>
      </c>
      <c r="B81" s="47" t="s">
        <v>14</v>
      </c>
      <c r="C81" s="47" t="s">
        <v>11</v>
      </c>
      <c r="D81" s="47" t="s">
        <v>119</v>
      </c>
      <c r="E81" s="47" t="s">
        <v>38</v>
      </c>
      <c r="F81" s="54">
        <v>100</v>
      </c>
    </row>
    <row r="82" spans="1:6" s="12" customFormat="1" ht="15.75">
      <c r="A82" s="46" t="s">
        <v>51</v>
      </c>
      <c r="B82" s="47" t="s">
        <v>48</v>
      </c>
      <c r="C82" s="47"/>
      <c r="D82" s="47"/>
      <c r="E82" s="47"/>
      <c r="F82" s="48">
        <f>F86+F89</f>
        <v>10.5</v>
      </c>
    </row>
    <row r="83" spans="1:6" s="17" customFormat="1" ht="15.75">
      <c r="A83" s="46" t="s">
        <v>78</v>
      </c>
      <c r="B83" s="47" t="s">
        <v>48</v>
      </c>
      <c r="C83" s="47" t="s">
        <v>48</v>
      </c>
      <c r="D83" s="47"/>
      <c r="E83" s="47"/>
      <c r="F83" s="48">
        <f>F86+F89</f>
        <v>10.5</v>
      </c>
    </row>
    <row r="84" spans="1:6" s="3" customFormat="1" ht="33" customHeight="1">
      <c r="A84" s="46" t="s">
        <v>154</v>
      </c>
      <c r="B84" s="47" t="s">
        <v>48</v>
      </c>
      <c r="C84" s="47" t="s">
        <v>48</v>
      </c>
      <c r="D84" s="47" t="s">
        <v>138</v>
      </c>
      <c r="E84" s="47"/>
      <c r="F84" s="48">
        <f>F86</f>
        <v>10</v>
      </c>
    </row>
    <row r="85" spans="1:6" s="16" customFormat="1" ht="42" customHeight="1">
      <c r="A85" s="46" t="s">
        <v>70</v>
      </c>
      <c r="B85" s="47" t="s">
        <v>48</v>
      </c>
      <c r="C85" s="47" t="s">
        <v>48</v>
      </c>
      <c r="D85" s="47" t="s">
        <v>137</v>
      </c>
      <c r="E85" s="47"/>
      <c r="F85" s="51">
        <f>F86</f>
        <v>10</v>
      </c>
    </row>
    <row r="86" spans="1:6" s="3" customFormat="1" ht="45" customHeight="1">
      <c r="A86" s="50" t="s">
        <v>57</v>
      </c>
      <c r="B86" s="47" t="s">
        <v>48</v>
      </c>
      <c r="C86" s="47" t="s">
        <v>48</v>
      </c>
      <c r="D86" s="47" t="s">
        <v>137</v>
      </c>
      <c r="E86" s="47" t="s">
        <v>38</v>
      </c>
      <c r="F86" s="51">
        <v>10</v>
      </c>
    </row>
    <row r="87" spans="1:6" s="3" customFormat="1" ht="45" customHeight="1">
      <c r="A87" s="46" t="s">
        <v>153</v>
      </c>
      <c r="B87" s="47" t="s">
        <v>48</v>
      </c>
      <c r="C87" s="47" t="s">
        <v>41</v>
      </c>
      <c r="D87" s="47" t="s">
        <v>140</v>
      </c>
      <c r="E87" s="47"/>
      <c r="F87" s="48">
        <f>SUM(F88)</f>
        <v>0.5</v>
      </c>
    </row>
    <row r="88" spans="1:6" s="16" customFormat="1" ht="31.5">
      <c r="A88" s="46" t="s">
        <v>70</v>
      </c>
      <c r="B88" s="47" t="s">
        <v>48</v>
      </c>
      <c r="C88" s="47" t="s">
        <v>41</v>
      </c>
      <c r="D88" s="47" t="s">
        <v>139</v>
      </c>
      <c r="E88" s="47"/>
      <c r="F88" s="51">
        <f>SUM(F89)</f>
        <v>0.5</v>
      </c>
    </row>
    <row r="89" spans="1:6" s="3" customFormat="1" ht="31.5">
      <c r="A89" s="50" t="s">
        <v>57</v>
      </c>
      <c r="B89" s="47" t="s">
        <v>48</v>
      </c>
      <c r="C89" s="47" t="s">
        <v>41</v>
      </c>
      <c r="D89" s="47" t="s">
        <v>139</v>
      </c>
      <c r="E89" s="47" t="s">
        <v>38</v>
      </c>
      <c r="F89" s="51">
        <v>0.5</v>
      </c>
    </row>
    <row r="90" spans="1:6" s="12" customFormat="1" ht="17.25" customHeight="1">
      <c r="A90" s="46" t="s">
        <v>76</v>
      </c>
      <c r="B90" s="47" t="s">
        <v>15</v>
      </c>
      <c r="C90" s="47"/>
      <c r="D90" s="47"/>
      <c r="E90" s="47"/>
      <c r="F90" s="51">
        <f>F101+F98+F95+F94</f>
        <v>231</v>
      </c>
    </row>
    <row r="91" spans="1:6" s="3" customFormat="1" ht="30.75" customHeight="1">
      <c r="A91" s="50" t="s">
        <v>82</v>
      </c>
      <c r="B91" s="47" t="s">
        <v>15</v>
      </c>
      <c r="C91" s="47" t="s">
        <v>12</v>
      </c>
      <c r="D91" s="47"/>
      <c r="E91" s="47"/>
      <c r="F91" s="48">
        <f>F93+F96+F99</f>
        <v>231</v>
      </c>
    </row>
    <row r="92" spans="1:6" s="3" customFormat="1" ht="30.75" customHeight="1">
      <c r="A92" s="62" t="s">
        <v>92</v>
      </c>
      <c r="B92" s="47" t="s">
        <v>15</v>
      </c>
      <c r="C92" s="47" t="s">
        <v>12</v>
      </c>
      <c r="D92" s="47" t="s">
        <v>121</v>
      </c>
      <c r="E92" s="47"/>
      <c r="F92" s="48">
        <f>F93</f>
        <v>220</v>
      </c>
    </row>
    <row r="93" spans="1:6" s="3" customFormat="1" ht="87.75" customHeight="1">
      <c r="A93" s="50" t="s">
        <v>93</v>
      </c>
      <c r="B93" s="47" t="s">
        <v>15</v>
      </c>
      <c r="C93" s="47" t="s">
        <v>12</v>
      </c>
      <c r="D93" s="47" t="s">
        <v>121</v>
      </c>
      <c r="E93" s="47"/>
      <c r="F93" s="48">
        <f>F94+F95</f>
        <v>220</v>
      </c>
    </row>
    <row r="94" spans="1:6" s="3" customFormat="1" ht="87.75" customHeight="1">
      <c r="A94" s="50" t="s">
        <v>54</v>
      </c>
      <c r="B94" s="47" t="s">
        <v>15</v>
      </c>
      <c r="C94" s="47" t="s">
        <v>12</v>
      </c>
      <c r="D94" s="47" t="s">
        <v>121</v>
      </c>
      <c r="E94" s="47" t="s">
        <v>37</v>
      </c>
      <c r="F94" s="48">
        <v>120</v>
      </c>
    </row>
    <row r="95" spans="1:6" s="3" customFormat="1" ht="30" customHeight="1">
      <c r="A95" s="50" t="s">
        <v>57</v>
      </c>
      <c r="B95" s="47" t="s">
        <v>15</v>
      </c>
      <c r="C95" s="47" t="s">
        <v>12</v>
      </c>
      <c r="D95" s="47" t="s">
        <v>121</v>
      </c>
      <c r="E95" s="47" t="s">
        <v>38</v>
      </c>
      <c r="F95" s="48">
        <v>100</v>
      </c>
    </row>
    <row r="96" spans="1:6" s="3" customFormat="1" ht="49.5" customHeight="1">
      <c r="A96" s="46" t="s">
        <v>152</v>
      </c>
      <c r="B96" s="47" t="s">
        <v>15</v>
      </c>
      <c r="C96" s="47" t="s">
        <v>12</v>
      </c>
      <c r="D96" s="47" t="s">
        <v>122</v>
      </c>
      <c r="E96" s="47"/>
      <c r="F96" s="48">
        <f>F98</f>
        <v>10</v>
      </c>
    </row>
    <row r="97" spans="1:6" s="3" customFormat="1" ht="30.75" customHeight="1">
      <c r="A97" s="46" t="s">
        <v>70</v>
      </c>
      <c r="B97" s="47" t="s">
        <v>15</v>
      </c>
      <c r="C97" s="47" t="s">
        <v>12</v>
      </c>
      <c r="D97" s="47" t="s">
        <v>123</v>
      </c>
      <c r="E97" s="47"/>
      <c r="F97" s="48">
        <f>F98</f>
        <v>10</v>
      </c>
    </row>
    <row r="98" spans="1:6" s="3" customFormat="1" ht="30.75" customHeight="1">
      <c r="A98" s="50" t="s">
        <v>57</v>
      </c>
      <c r="B98" s="47" t="s">
        <v>15</v>
      </c>
      <c r="C98" s="47" t="s">
        <v>12</v>
      </c>
      <c r="D98" s="47" t="s">
        <v>123</v>
      </c>
      <c r="E98" s="47" t="s">
        <v>38</v>
      </c>
      <c r="F98" s="48">
        <v>10</v>
      </c>
    </row>
    <row r="99" spans="1:6" s="3" customFormat="1" ht="61.5" customHeight="1">
      <c r="A99" s="46" t="s">
        <v>151</v>
      </c>
      <c r="B99" s="47" t="s">
        <v>15</v>
      </c>
      <c r="C99" s="47" t="s">
        <v>12</v>
      </c>
      <c r="D99" s="47" t="s">
        <v>141</v>
      </c>
      <c r="E99" s="47"/>
      <c r="F99" s="48">
        <f>F101</f>
        <v>1</v>
      </c>
    </row>
    <row r="100" spans="1:6" s="3" customFormat="1" ht="32.25" customHeight="1">
      <c r="A100" s="46" t="s">
        <v>70</v>
      </c>
      <c r="B100" s="47" t="s">
        <v>15</v>
      </c>
      <c r="C100" s="47" t="s">
        <v>12</v>
      </c>
      <c r="D100" s="47" t="s">
        <v>141</v>
      </c>
      <c r="E100" s="47"/>
      <c r="F100" s="48">
        <v>1</v>
      </c>
    </row>
    <row r="101" spans="1:6" s="3" customFormat="1" ht="32.25" customHeight="1">
      <c r="A101" s="50" t="s">
        <v>57</v>
      </c>
      <c r="B101" s="47" t="s">
        <v>15</v>
      </c>
      <c r="C101" s="47" t="s">
        <v>12</v>
      </c>
      <c r="D101" s="47" t="s">
        <v>125</v>
      </c>
      <c r="E101" s="47" t="s">
        <v>38</v>
      </c>
      <c r="F101" s="51">
        <v>1</v>
      </c>
    </row>
    <row r="102" spans="1:6" s="12" customFormat="1" ht="15.75">
      <c r="A102" s="46" t="s">
        <v>32</v>
      </c>
      <c r="B102" s="47" t="s">
        <v>35</v>
      </c>
      <c r="C102" s="47"/>
      <c r="D102" s="47"/>
      <c r="E102" s="47"/>
      <c r="F102" s="48">
        <f>SUM(F103)</f>
        <v>15</v>
      </c>
    </row>
    <row r="103" spans="1:6" s="17" customFormat="1" ht="15.75">
      <c r="A103" s="46" t="s">
        <v>36</v>
      </c>
      <c r="B103" s="47" t="s">
        <v>35</v>
      </c>
      <c r="C103" s="47" t="s">
        <v>8</v>
      </c>
      <c r="D103" s="47"/>
      <c r="E103" s="47"/>
      <c r="F103" s="48">
        <f>SUM(F104)</f>
        <v>15</v>
      </c>
    </row>
    <row r="104" spans="1:6" s="3" customFormat="1" ht="15.75">
      <c r="A104" s="43" t="s">
        <v>66</v>
      </c>
      <c r="B104" s="47" t="s">
        <v>35</v>
      </c>
      <c r="C104" s="47" t="s">
        <v>8</v>
      </c>
      <c r="D104" s="47" t="s">
        <v>110</v>
      </c>
      <c r="E104" s="47"/>
      <c r="F104" s="48">
        <f>SUM(F105)</f>
        <v>15</v>
      </c>
    </row>
    <row r="105" spans="1:6" s="15" customFormat="1" ht="15.75">
      <c r="A105" s="49" t="s">
        <v>67</v>
      </c>
      <c r="B105" s="47" t="s">
        <v>35</v>
      </c>
      <c r="C105" s="47" t="s">
        <v>8</v>
      </c>
      <c r="D105" s="47" t="s">
        <v>127</v>
      </c>
      <c r="E105" s="47"/>
      <c r="F105" s="48">
        <f>SUM(F107)</f>
        <v>15</v>
      </c>
    </row>
    <row r="106" spans="1:6" s="16" customFormat="1" ht="15.75">
      <c r="A106" s="43" t="s">
        <v>77</v>
      </c>
      <c r="B106" s="47" t="s">
        <v>35</v>
      </c>
      <c r="C106" s="47" t="s">
        <v>8</v>
      </c>
      <c r="D106" s="47" t="s">
        <v>128</v>
      </c>
      <c r="E106" s="47"/>
      <c r="F106" s="51">
        <f>SUM(F107)</f>
        <v>15</v>
      </c>
    </row>
    <row r="107" spans="1:6" s="8" customFormat="1" ht="31.5">
      <c r="A107" s="49" t="s">
        <v>40</v>
      </c>
      <c r="B107" s="47" t="s">
        <v>35</v>
      </c>
      <c r="C107" s="47" t="s">
        <v>8</v>
      </c>
      <c r="D107" s="47" t="s">
        <v>128</v>
      </c>
      <c r="E107" s="47" t="s">
        <v>39</v>
      </c>
      <c r="F107" s="48">
        <v>15</v>
      </c>
    </row>
    <row r="108" spans="1:6" s="10" customFormat="1" ht="15.75">
      <c r="A108" s="55" t="s">
        <v>16</v>
      </c>
      <c r="B108" s="47"/>
      <c r="C108" s="47"/>
      <c r="D108" s="47"/>
      <c r="E108" s="47"/>
      <c r="F108" s="54">
        <f>F9+F41+F49+F53+F68+F82+F90+F102</f>
        <v>4251.8</v>
      </c>
    </row>
    <row r="109" spans="1:6" ht="1.5" customHeight="1">
      <c r="A109" s="8"/>
      <c r="B109" s="40"/>
      <c r="C109" s="40"/>
      <c r="D109" s="40"/>
      <c r="E109" s="40"/>
      <c r="F109" s="37"/>
    </row>
    <row r="110" spans="1:6" ht="15.75" customHeight="1">
      <c r="A110" s="8"/>
      <c r="B110" s="40"/>
      <c r="C110" s="40"/>
      <c r="D110" s="40"/>
      <c r="E110" s="40"/>
      <c r="F110" s="37"/>
    </row>
    <row r="111" spans="1:6" ht="15.75">
      <c r="A111" s="8"/>
      <c r="B111" s="13"/>
      <c r="C111" s="13"/>
      <c r="D111" s="13"/>
      <c r="E111" s="13"/>
      <c r="F111" s="8"/>
    </row>
    <row r="112" spans="1:6" ht="15.75">
      <c r="A112" s="8"/>
      <c r="B112" s="13"/>
      <c r="C112" s="13"/>
      <c r="D112" s="13"/>
      <c r="E112" s="87"/>
      <c r="F112" s="87"/>
    </row>
    <row r="113" spans="1:6" ht="15.75" hidden="1">
      <c r="A113" s="8"/>
      <c r="B113" s="13"/>
      <c r="C113" s="13"/>
      <c r="D113" s="13"/>
      <c r="E113" s="13"/>
      <c r="F113" s="8"/>
    </row>
    <row r="114" spans="1:6" ht="15.75">
      <c r="A114" s="8"/>
      <c r="B114" s="13"/>
      <c r="C114" s="13"/>
      <c r="D114" s="13"/>
      <c r="E114" s="13"/>
      <c r="F114" s="8"/>
    </row>
    <row r="115" spans="1:6" ht="15.75">
      <c r="A115" s="1"/>
      <c r="B115" s="13"/>
      <c r="C115" s="13"/>
      <c r="D115" s="13"/>
      <c r="E115" s="13"/>
      <c r="F115" s="8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15.75">
      <c r="A752" s="1"/>
    </row>
    <row r="753" ht="15.75">
      <c r="A753" s="1"/>
    </row>
    <row r="754" ht="15.75">
      <c r="A754" s="1"/>
    </row>
    <row r="755" ht="15.75">
      <c r="A755" s="1"/>
    </row>
    <row r="756" ht="15.75">
      <c r="A756" s="1"/>
    </row>
    <row r="757" ht="15.75">
      <c r="A757" s="1"/>
    </row>
    <row r="758" ht="15.75">
      <c r="A758" s="1"/>
    </row>
    <row r="759" ht="15.75">
      <c r="A759" s="1"/>
    </row>
    <row r="760" ht="15.75">
      <c r="A760" s="1"/>
    </row>
    <row r="761" ht="15.75">
      <c r="A761" s="1"/>
    </row>
    <row r="762" ht="15.75">
      <c r="A762" s="1"/>
    </row>
    <row r="763" ht="15.75">
      <c r="A763" s="1"/>
    </row>
    <row r="764" ht="15.75">
      <c r="A764" s="1"/>
    </row>
    <row r="765" ht="15.75">
      <c r="A765" s="1"/>
    </row>
    <row r="766" ht="15.75">
      <c r="A766" s="1"/>
    </row>
    <row r="767" ht="15.75">
      <c r="A767" s="1"/>
    </row>
    <row r="768" ht="15.75">
      <c r="A768" s="1"/>
    </row>
    <row r="769" ht="15.75">
      <c r="A769" s="1"/>
    </row>
    <row r="770" ht="15.75">
      <c r="A770" s="1"/>
    </row>
    <row r="771" ht="15.75">
      <c r="A771" s="1"/>
    </row>
    <row r="772" ht="15.75">
      <c r="A772" s="1"/>
    </row>
    <row r="773" ht="15.75">
      <c r="A773" s="1"/>
    </row>
    <row r="774" ht="15.75">
      <c r="A774" s="1"/>
    </row>
    <row r="775" ht="15.75">
      <c r="A775" s="1"/>
    </row>
    <row r="776" ht="15.75">
      <c r="A776" s="1"/>
    </row>
    <row r="777" ht="15.75">
      <c r="A777" s="1"/>
    </row>
    <row r="778" ht="15.75">
      <c r="A778" s="1"/>
    </row>
    <row r="779" ht="15.75">
      <c r="A779" s="1"/>
    </row>
    <row r="780" ht="15.75">
      <c r="A780" s="1"/>
    </row>
    <row r="781" ht="15.75">
      <c r="A781" s="1"/>
    </row>
    <row r="782" ht="15.75">
      <c r="A782" s="1"/>
    </row>
    <row r="783" ht="15.75">
      <c r="A783" s="1"/>
    </row>
    <row r="784" ht="15.75">
      <c r="A784" s="1"/>
    </row>
    <row r="785" ht="15.75">
      <c r="A785" s="1"/>
    </row>
    <row r="786" ht="15.75">
      <c r="A786" s="1"/>
    </row>
    <row r="787" ht="15.75">
      <c r="A787" s="1"/>
    </row>
    <row r="788" ht="15.75">
      <c r="A788" s="1"/>
    </row>
    <row r="789" ht="15.75">
      <c r="A789" s="1"/>
    </row>
    <row r="790" ht="15.75">
      <c r="A790" s="1"/>
    </row>
    <row r="791" ht="15.75">
      <c r="A791" s="1"/>
    </row>
    <row r="792" ht="15.75">
      <c r="A792" s="1"/>
    </row>
    <row r="793" ht="15.75">
      <c r="A793" s="1"/>
    </row>
    <row r="794" ht="15.75">
      <c r="A794" s="1"/>
    </row>
    <row r="795" ht="15.75">
      <c r="A795" s="1"/>
    </row>
    <row r="796" ht="15.75">
      <c r="A796" s="1"/>
    </row>
    <row r="797" ht="15.75">
      <c r="A797" s="1"/>
    </row>
    <row r="798" ht="15.75">
      <c r="A798" s="1"/>
    </row>
    <row r="799" ht="15.75">
      <c r="A799" s="1"/>
    </row>
    <row r="800" ht="15.75">
      <c r="A800" s="1"/>
    </row>
    <row r="801" ht="15.75">
      <c r="A801" s="1"/>
    </row>
    <row r="802" ht="15.75">
      <c r="A802" s="1"/>
    </row>
    <row r="803" ht="15.75">
      <c r="A803" s="1"/>
    </row>
    <row r="804" ht="15.75">
      <c r="A804" s="1"/>
    </row>
    <row r="805" ht="15.75">
      <c r="A805" s="1"/>
    </row>
    <row r="806" ht="15.75">
      <c r="A806" s="1"/>
    </row>
    <row r="807" ht="15.75">
      <c r="A807" s="1"/>
    </row>
    <row r="808" ht="15.75">
      <c r="A808" s="1"/>
    </row>
    <row r="809" ht="15.75">
      <c r="A809" s="1"/>
    </row>
    <row r="810" ht="15.75">
      <c r="A810" s="1"/>
    </row>
    <row r="811" ht="15.75">
      <c r="A811" s="1"/>
    </row>
    <row r="812" ht="15.75">
      <c r="A812" s="1"/>
    </row>
    <row r="813" ht="15.75">
      <c r="A813" s="1"/>
    </row>
    <row r="814" ht="15.75">
      <c r="A814" s="1"/>
    </row>
    <row r="815" ht="15.75">
      <c r="A815" s="1"/>
    </row>
    <row r="816" ht="15.75">
      <c r="A816" s="1"/>
    </row>
    <row r="817" ht="15.75">
      <c r="A817" s="1"/>
    </row>
    <row r="818" ht="15.75">
      <c r="A818" s="1"/>
    </row>
    <row r="819" ht="15.75">
      <c r="A819" s="1"/>
    </row>
    <row r="820" ht="15.75">
      <c r="A820" s="1"/>
    </row>
    <row r="821" ht="15.75">
      <c r="A821" s="1"/>
    </row>
    <row r="822" ht="15.75">
      <c r="A822" s="1"/>
    </row>
    <row r="823" ht="15.75">
      <c r="A823" s="1"/>
    </row>
    <row r="824" ht="15.75">
      <c r="A824" s="1"/>
    </row>
    <row r="825" ht="15.75">
      <c r="A825" s="1"/>
    </row>
    <row r="826" ht="15.75">
      <c r="A826" s="1"/>
    </row>
    <row r="827" ht="15.75">
      <c r="A827" s="1"/>
    </row>
    <row r="828" ht="15.75">
      <c r="A828" s="1"/>
    </row>
    <row r="829" ht="15.75">
      <c r="A829" s="1"/>
    </row>
    <row r="830" ht="15.75">
      <c r="A830" s="1"/>
    </row>
    <row r="831" ht="15.75">
      <c r="A831" s="1"/>
    </row>
    <row r="832" ht="15.75">
      <c r="A832" s="1"/>
    </row>
    <row r="833" ht="15.75">
      <c r="A833" s="1"/>
    </row>
    <row r="834" ht="15.75">
      <c r="A834" s="1"/>
    </row>
    <row r="835" ht="15.75">
      <c r="A835" s="1"/>
    </row>
    <row r="836" ht="15.75">
      <c r="A836" s="1"/>
    </row>
    <row r="837" ht="15.75">
      <c r="A837" s="1"/>
    </row>
    <row r="838" ht="15.75">
      <c r="A838" s="1"/>
    </row>
    <row r="839" ht="15.75">
      <c r="A839" s="1"/>
    </row>
    <row r="840" ht="15.75">
      <c r="A840" s="1"/>
    </row>
    <row r="841" ht="15.75">
      <c r="A841" s="1"/>
    </row>
    <row r="842" ht="15.75">
      <c r="A842" s="1"/>
    </row>
    <row r="843" ht="15.75">
      <c r="A843" s="1"/>
    </row>
    <row r="844" ht="15.75">
      <c r="A844" s="1"/>
    </row>
    <row r="845" ht="15.75">
      <c r="A845" s="1"/>
    </row>
    <row r="846" ht="15.75">
      <c r="A846" s="1"/>
    </row>
    <row r="847" ht="15.75">
      <c r="A847" s="1"/>
    </row>
    <row r="848" ht="15.75">
      <c r="A848" s="1"/>
    </row>
    <row r="849" ht="15.75">
      <c r="A849" s="1"/>
    </row>
    <row r="850" ht="15.75">
      <c r="A850" s="1"/>
    </row>
    <row r="851" ht="15.75">
      <c r="A851" s="1"/>
    </row>
    <row r="852" ht="15.75">
      <c r="A852" s="1"/>
    </row>
    <row r="853" ht="15.75">
      <c r="A853" s="1"/>
    </row>
    <row r="854" ht="15.75">
      <c r="A854" s="1"/>
    </row>
    <row r="855" ht="15.75">
      <c r="A855" s="1"/>
    </row>
    <row r="856" ht="15.75">
      <c r="A856" s="1"/>
    </row>
    <row r="857" ht="15.75">
      <c r="A857" s="1"/>
    </row>
    <row r="858" ht="15.75">
      <c r="A858" s="1"/>
    </row>
    <row r="859" ht="15.75">
      <c r="A859" s="1"/>
    </row>
    <row r="860" ht="15.75">
      <c r="A860" s="1"/>
    </row>
    <row r="861" ht="15.75">
      <c r="A861" s="1"/>
    </row>
    <row r="862" ht="15.75">
      <c r="A862" s="1"/>
    </row>
    <row r="863" ht="15.75">
      <c r="A863" s="1"/>
    </row>
    <row r="864" ht="15.75">
      <c r="A864" s="1"/>
    </row>
    <row r="865" ht="15.75">
      <c r="A865" s="1"/>
    </row>
    <row r="866" ht="15.75">
      <c r="A866" s="1"/>
    </row>
    <row r="867" ht="15.75">
      <c r="A867" s="1"/>
    </row>
    <row r="868" ht="15.75">
      <c r="A868" s="1"/>
    </row>
    <row r="869" ht="15.75">
      <c r="A869" s="1"/>
    </row>
    <row r="870" ht="15.75">
      <c r="A870" s="1"/>
    </row>
    <row r="871" ht="15.75">
      <c r="A871" s="1"/>
    </row>
    <row r="872" ht="15.75">
      <c r="A872" s="1"/>
    </row>
    <row r="873" ht="15.75">
      <c r="A873" s="1"/>
    </row>
    <row r="874" ht="15.75">
      <c r="A874" s="1"/>
    </row>
    <row r="875" ht="15.75">
      <c r="A875" s="1"/>
    </row>
    <row r="876" ht="15.75">
      <c r="A876" s="1"/>
    </row>
    <row r="877" ht="15.75">
      <c r="A877" s="1"/>
    </row>
    <row r="878" ht="15.75">
      <c r="A878" s="1"/>
    </row>
    <row r="879" ht="15.75">
      <c r="A879" s="1"/>
    </row>
    <row r="880" ht="15.75">
      <c r="A880" s="1"/>
    </row>
    <row r="881" ht="15.75">
      <c r="A881" s="1"/>
    </row>
    <row r="882" ht="15.75">
      <c r="A882" s="1"/>
    </row>
    <row r="883" ht="15.75">
      <c r="A883" s="1"/>
    </row>
    <row r="884" ht="15.75">
      <c r="A884" s="1"/>
    </row>
    <row r="885" ht="15.75">
      <c r="A885" s="1"/>
    </row>
    <row r="886" ht="15.75">
      <c r="A886" s="1"/>
    </row>
    <row r="887" ht="15.75">
      <c r="A887" s="1"/>
    </row>
    <row r="888" ht="15.75">
      <c r="A888" s="1"/>
    </row>
    <row r="889" ht="15.75">
      <c r="A889" s="1"/>
    </row>
    <row r="890" ht="15.75">
      <c r="A890" s="1"/>
    </row>
    <row r="891" ht="15.75">
      <c r="A891" s="1"/>
    </row>
    <row r="892" ht="15.75">
      <c r="A892" s="1"/>
    </row>
    <row r="893" ht="15.75">
      <c r="A893" s="1"/>
    </row>
    <row r="894" ht="15.75">
      <c r="A894" s="1"/>
    </row>
    <row r="895" ht="15.75">
      <c r="A895" s="1"/>
    </row>
    <row r="896" ht="15.75">
      <c r="A896" s="1"/>
    </row>
    <row r="897" ht="15.75">
      <c r="A897" s="1"/>
    </row>
    <row r="898" ht="15.75">
      <c r="A898" s="1"/>
    </row>
    <row r="899" ht="15.75">
      <c r="A899" s="1"/>
    </row>
    <row r="900" ht="15.75">
      <c r="A900" s="1"/>
    </row>
    <row r="901" ht="15.75">
      <c r="A901" s="1"/>
    </row>
    <row r="902" ht="15.75">
      <c r="A902" s="1"/>
    </row>
    <row r="903" ht="15.75">
      <c r="A903" s="1"/>
    </row>
    <row r="904" ht="15.75">
      <c r="A904" s="1"/>
    </row>
    <row r="905" ht="15.75">
      <c r="A905" s="1"/>
    </row>
    <row r="906" ht="15.75">
      <c r="A906" s="1"/>
    </row>
    <row r="907" ht="15.75">
      <c r="A907" s="1"/>
    </row>
    <row r="908" ht="15.75">
      <c r="A908" s="1"/>
    </row>
    <row r="909" ht="15.75">
      <c r="A909" s="1"/>
    </row>
    <row r="910" ht="15.75">
      <c r="A910" s="1"/>
    </row>
    <row r="911" ht="15.75">
      <c r="A911" s="1"/>
    </row>
    <row r="912" ht="15.75">
      <c r="A912" s="1"/>
    </row>
    <row r="913" ht="15.75">
      <c r="A913" s="1"/>
    </row>
    <row r="914" ht="15.75">
      <c r="A914" s="1"/>
    </row>
    <row r="915" ht="15.75">
      <c r="A915" s="1"/>
    </row>
    <row r="916" ht="15.75">
      <c r="A916" s="1"/>
    </row>
    <row r="917" ht="15.75">
      <c r="A917" s="1"/>
    </row>
    <row r="918" ht="15.75">
      <c r="A918" s="1"/>
    </row>
    <row r="919" ht="15.75">
      <c r="A919" s="1"/>
    </row>
    <row r="920" ht="15.75">
      <c r="A920" s="1"/>
    </row>
    <row r="921" ht="15.75">
      <c r="A921" s="1"/>
    </row>
    <row r="922" ht="15.75">
      <c r="A922" s="1"/>
    </row>
    <row r="923" ht="15.75">
      <c r="A923" s="1"/>
    </row>
    <row r="924" ht="15.75">
      <c r="A924" s="1"/>
    </row>
    <row r="925" ht="15.75">
      <c r="A925" s="1"/>
    </row>
    <row r="926" ht="15.75">
      <c r="A926" s="1"/>
    </row>
    <row r="927" ht="15.75">
      <c r="A927" s="1"/>
    </row>
    <row r="928" ht="15.75">
      <c r="A928" s="1"/>
    </row>
    <row r="929" ht="15.75">
      <c r="A929" s="1"/>
    </row>
    <row r="930" ht="15.75">
      <c r="A930" s="1"/>
    </row>
    <row r="931" ht="15.75">
      <c r="A931" s="1"/>
    </row>
    <row r="932" ht="15.75">
      <c r="A932" s="1"/>
    </row>
    <row r="933" ht="15.75">
      <c r="A933" s="1"/>
    </row>
    <row r="934" ht="15.75">
      <c r="A934" s="1"/>
    </row>
    <row r="935" ht="15.75">
      <c r="A935" s="1"/>
    </row>
    <row r="936" ht="15.75">
      <c r="A936" s="1"/>
    </row>
    <row r="937" ht="15.75">
      <c r="A937" s="1"/>
    </row>
    <row r="938" ht="15.75">
      <c r="A938" s="1"/>
    </row>
    <row r="939" ht="15.75">
      <c r="A939" s="1"/>
    </row>
    <row r="940" ht="15.75">
      <c r="A940" s="1"/>
    </row>
    <row r="941" ht="15.75">
      <c r="A941" s="1"/>
    </row>
    <row r="942" ht="15.75">
      <c r="A942" s="1"/>
    </row>
    <row r="943" ht="15.75">
      <c r="A943" s="1"/>
    </row>
    <row r="944" ht="15.75">
      <c r="A944" s="1"/>
    </row>
    <row r="945" ht="15.75">
      <c r="A945" s="1"/>
    </row>
    <row r="946" ht="15.75">
      <c r="A946" s="1"/>
    </row>
    <row r="947" ht="15.75">
      <c r="A947" s="1"/>
    </row>
    <row r="948" ht="15.75">
      <c r="A948" s="1"/>
    </row>
    <row r="949" ht="15.75">
      <c r="A949" s="1"/>
    </row>
    <row r="950" ht="15.75">
      <c r="A950" s="1"/>
    </row>
    <row r="951" ht="15.75">
      <c r="A951" s="1"/>
    </row>
    <row r="952" ht="15.75">
      <c r="A952" s="1"/>
    </row>
    <row r="953" ht="15.75">
      <c r="A953" s="1"/>
    </row>
    <row r="954" ht="15.75">
      <c r="A954" s="1"/>
    </row>
    <row r="955" ht="15.75">
      <c r="A955" s="1"/>
    </row>
    <row r="956" ht="15.75">
      <c r="A956" s="1"/>
    </row>
    <row r="957" ht="15.75">
      <c r="A957" s="1"/>
    </row>
    <row r="958" ht="15.75">
      <c r="A958" s="1"/>
    </row>
    <row r="959" ht="15.75">
      <c r="A959" s="1"/>
    </row>
    <row r="960" ht="15.75">
      <c r="A960" s="1"/>
    </row>
    <row r="961" ht="15.75">
      <c r="A961" s="1"/>
    </row>
    <row r="962" ht="15.75">
      <c r="A962" s="1"/>
    </row>
    <row r="963" ht="15.75">
      <c r="A963" s="1"/>
    </row>
    <row r="964" ht="15.75">
      <c r="A964" s="1"/>
    </row>
    <row r="965" ht="15.75">
      <c r="A965" s="1"/>
    </row>
    <row r="966" ht="15.75">
      <c r="A966" s="1"/>
    </row>
    <row r="967" ht="15.75">
      <c r="A967" s="1"/>
    </row>
    <row r="968" ht="15.75">
      <c r="A968" s="1"/>
    </row>
    <row r="969" ht="15.75">
      <c r="A969" s="1"/>
    </row>
    <row r="970" ht="15.75">
      <c r="A970" s="1"/>
    </row>
    <row r="971" ht="15.75">
      <c r="A971" s="1"/>
    </row>
    <row r="972" ht="15.75">
      <c r="A972" s="1"/>
    </row>
    <row r="973" ht="15.75">
      <c r="A973" s="1"/>
    </row>
    <row r="974" ht="15.75">
      <c r="A974" s="1"/>
    </row>
    <row r="975" ht="15.75">
      <c r="A975" s="1"/>
    </row>
    <row r="976" ht="15.75">
      <c r="A976" s="1"/>
    </row>
    <row r="977" ht="15.75">
      <c r="A977" s="1"/>
    </row>
    <row r="978" ht="15.75">
      <c r="A978" s="1"/>
    </row>
    <row r="979" ht="15.75">
      <c r="A979" s="1"/>
    </row>
    <row r="980" ht="15.75">
      <c r="A980" s="1"/>
    </row>
    <row r="981" ht="15.75">
      <c r="A981" s="1"/>
    </row>
    <row r="982" ht="15.75">
      <c r="A982" s="1"/>
    </row>
    <row r="983" ht="15.75">
      <c r="A983" s="1"/>
    </row>
    <row r="984" ht="15.75">
      <c r="A984" s="1"/>
    </row>
    <row r="985" ht="15.75">
      <c r="A985" s="1"/>
    </row>
    <row r="986" ht="15.75">
      <c r="A986" s="1"/>
    </row>
    <row r="987" ht="15.75">
      <c r="A987" s="1"/>
    </row>
    <row r="988" ht="15.75">
      <c r="A988" s="1"/>
    </row>
    <row r="989" ht="15.75">
      <c r="A989" s="1"/>
    </row>
    <row r="990" ht="15.75">
      <c r="A990" s="1"/>
    </row>
    <row r="991" ht="15.75">
      <c r="A991" s="1"/>
    </row>
    <row r="992" ht="15.75">
      <c r="A992" s="1"/>
    </row>
    <row r="993" ht="15.75">
      <c r="A993" s="1"/>
    </row>
    <row r="994" ht="15.75">
      <c r="A994" s="1"/>
    </row>
    <row r="995" ht="15.75">
      <c r="A995" s="1"/>
    </row>
    <row r="996" ht="15.75">
      <c r="A996" s="1"/>
    </row>
    <row r="997" ht="15.75">
      <c r="A997" s="1"/>
    </row>
    <row r="998" ht="15.75">
      <c r="A998" s="1"/>
    </row>
    <row r="999" ht="15.75">
      <c r="A999" s="1"/>
    </row>
    <row r="1000" ht="15.75">
      <c r="A1000" s="1"/>
    </row>
    <row r="1001" ht="15.75">
      <c r="A1001" s="1"/>
    </row>
    <row r="1002" ht="15.75">
      <c r="A1002" s="1"/>
    </row>
    <row r="1003" ht="15.75">
      <c r="A1003" s="1"/>
    </row>
    <row r="1004" ht="15.75">
      <c r="A1004" s="1"/>
    </row>
    <row r="1005" ht="15.75">
      <c r="A1005" s="1"/>
    </row>
    <row r="1006" ht="15.75">
      <c r="A1006" s="1"/>
    </row>
    <row r="1007" ht="15.75">
      <c r="A1007" s="1"/>
    </row>
    <row r="1008" ht="15.75">
      <c r="A1008" s="1"/>
    </row>
    <row r="1009" ht="15.75">
      <c r="A1009" s="1"/>
    </row>
    <row r="1010" ht="15.75">
      <c r="A1010" s="1"/>
    </row>
    <row r="1011" ht="15.75">
      <c r="A1011" s="1"/>
    </row>
    <row r="1012" ht="15.75">
      <c r="A1012" s="1"/>
    </row>
    <row r="1013" ht="15.75">
      <c r="A1013" s="1"/>
    </row>
    <row r="1014" ht="15.75">
      <c r="A1014" s="1"/>
    </row>
    <row r="1015" ht="15.75">
      <c r="A1015" s="1"/>
    </row>
    <row r="1016" ht="15.75">
      <c r="A1016" s="1"/>
    </row>
    <row r="1017" ht="15.75">
      <c r="A1017" s="1"/>
    </row>
    <row r="1018" ht="15.75">
      <c r="A1018" s="1"/>
    </row>
    <row r="1019" ht="15.75">
      <c r="A1019" s="1"/>
    </row>
    <row r="1020" ht="15.75">
      <c r="A1020" s="1"/>
    </row>
    <row r="1021" ht="15.75">
      <c r="A1021" s="1"/>
    </row>
    <row r="1022" ht="15.75">
      <c r="A1022" s="1"/>
    </row>
    <row r="1023" ht="15.75">
      <c r="A1023" s="1"/>
    </row>
    <row r="1024" ht="15.75">
      <c r="A1024" s="1"/>
    </row>
    <row r="1025" ht="15.75">
      <c r="A1025" s="1"/>
    </row>
    <row r="1026" ht="15.75">
      <c r="A1026" s="1"/>
    </row>
    <row r="1027" ht="15.75">
      <c r="A1027" s="1"/>
    </row>
    <row r="1028" ht="15.75">
      <c r="A1028" s="1"/>
    </row>
    <row r="1029" ht="15.75">
      <c r="A1029" s="1"/>
    </row>
    <row r="1030" ht="15.75">
      <c r="A1030" s="1"/>
    </row>
    <row r="1031" ht="15.75">
      <c r="A1031" s="1"/>
    </row>
    <row r="1032" ht="15.75">
      <c r="A1032" s="1"/>
    </row>
    <row r="1033" ht="15.75">
      <c r="A1033" s="1"/>
    </row>
    <row r="1034" ht="15.75">
      <c r="A1034" s="1"/>
    </row>
    <row r="1035" ht="15.75">
      <c r="A1035" s="1"/>
    </row>
    <row r="1036" ht="15.75">
      <c r="A1036" s="1"/>
    </row>
    <row r="1037" ht="15.75">
      <c r="A1037" s="1"/>
    </row>
    <row r="1038" ht="15.75">
      <c r="A1038" s="1"/>
    </row>
    <row r="1039" ht="15.75">
      <c r="A1039" s="1"/>
    </row>
    <row r="1040" ht="15.75">
      <c r="A1040" s="1"/>
    </row>
    <row r="1041" ht="15.75">
      <c r="A1041" s="1"/>
    </row>
    <row r="1042" ht="15.75">
      <c r="A1042" s="1"/>
    </row>
    <row r="1043" ht="15.75">
      <c r="A1043" s="1"/>
    </row>
    <row r="1044" ht="15.75">
      <c r="A1044" s="1"/>
    </row>
    <row r="1045" ht="15.75">
      <c r="A1045" s="1"/>
    </row>
    <row r="1046" ht="15.75">
      <c r="A1046" s="1"/>
    </row>
    <row r="1047" ht="15.75">
      <c r="A1047" s="1"/>
    </row>
    <row r="1048" ht="15.75">
      <c r="A1048" s="1"/>
    </row>
    <row r="1049" ht="15.75">
      <c r="A1049" s="1"/>
    </row>
    <row r="1050" ht="15.75">
      <c r="A1050" s="1"/>
    </row>
    <row r="1051" ht="15.75">
      <c r="A1051" s="1"/>
    </row>
    <row r="1052" ht="15.75">
      <c r="A1052" s="1"/>
    </row>
    <row r="1053" ht="15.75">
      <c r="A1053" s="1"/>
    </row>
    <row r="1054" ht="15.75">
      <c r="A1054" s="1"/>
    </row>
    <row r="1055" ht="15.75">
      <c r="A1055" s="1"/>
    </row>
    <row r="1056" ht="15.75">
      <c r="A1056" s="1"/>
    </row>
    <row r="1057" ht="15.75">
      <c r="A1057" s="1"/>
    </row>
    <row r="1058" ht="15.75">
      <c r="A1058" s="1"/>
    </row>
    <row r="1059" ht="15.75">
      <c r="A1059" s="1"/>
    </row>
    <row r="1060" ht="15.75">
      <c r="A1060" s="1"/>
    </row>
    <row r="1061" ht="15.75">
      <c r="A1061" s="1"/>
    </row>
    <row r="1062" ht="15.75">
      <c r="A1062" s="1"/>
    </row>
    <row r="1063" ht="15.75">
      <c r="A1063" s="1"/>
    </row>
    <row r="1064" ht="15.75">
      <c r="A1064" s="1"/>
    </row>
    <row r="1065" ht="15.75">
      <c r="A1065" s="1"/>
    </row>
    <row r="1066" ht="15.75">
      <c r="A1066" s="1"/>
    </row>
    <row r="1067" ht="15.75">
      <c r="A1067" s="1"/>
    </row>
    <row r="1068" ht="15.75">
      <c r="A1068" s="1"/>
    </row>
    <row r="1069" ht="15.75">
      <c r="A1069" s="1"/>
    </row>
    <row r="1070" ht="15.75">
      <c r="A1070" s="1"/>
    </row>
    <row r="1071" ht="15.75">
      <c r="A1071" s="1"/>
    </row>
    <row r="1072" ht="15.75">
      <c r="A1072" s="1"/>
    </row>
    <row r="1073" ht="15.75">
      <c r="A1073" s="1"/>
    </row>
    <row r="1074" ht="15.75">
      <c r="A1074" s="1"/>
    </row>
    <row r="1075" ht="15.75">
      <c r="A1075" s="1"/>
    </row>
    <row r="1076" ht="15.75">
      <c r="A1076" s="1"/>
    </row>
    <row r="1077" ht="15.75">
      <c r="A1077" s="1"/>
    </row>
    <row r="1078" ht="15.75">
      <c r="A1078" s="1"/>
    </row>
    <row r="1079" ht="15.75">
      <c r="A1079" s="1"/>
    </row>
    <row r="1080" ht="15.75">
      <c r="A1080" s="1"/>
    </row>
    <row r="1081" ht="15.75">
      <c r="A1081" s="1"/>
    </row>
    <row r="1082" ht="15.75">
      <c r="A1082" s="1"/>
    </row>
    <row r="1083" ht="15.75">
      <c r="A1083" s="1"/>
    </row>
    <row r="1084" ht="15.75">
      <c r="A1084" s="1"/>
    </row>
    <row r="1085" ht="15.75">
      <c r="A1085" s="1"/>
    </row>
    <row r="1086" ht="15.75">
      <c r="A1086" s="1"/>
    </row>
    <row r="1087" ht="15.75">
      <c r="A1087" s="1"/>
    </row>
    <row r="1088" ht="15.75">
      <c r="A1088" s="1"/>
    </row>
    <row r="1089" ht="15.75">
      <c r="A1089" s="1"/>
    </row>
    <row r="1090" ht="15.75">
      <c r="A1090" s="1"/>
    </row>
    <row r="1091" ht="15.75">
      <c r="A1091" s="1"/>
    </row>
    <row r="1092" ht="15.75">
      <c r="A1092" s="1"/>
    </row>
    <row r="1093" ht="15.75">
      <c r="A1093" s="1"/>
    </row>
    <row r="1094" ht="15.75">
      <c r="A1094" s="1"/>
    </row>
    <row r="1095" ht="15.75">
      <c r="A1095" s="1"/>
    </row>
    <row r="1096" ht="15.75">
      <c r="A1096" s="1"/>
    </row>
    <row r="1097" ht="15.75">
      <c r="A1097" s="1"/>
    </row>
    <row r="1098" ht="15.75">
      <c r="A1098" s="1"/>
    </row>
    <row r="1099" ht="15.75">
      <c r="A1099" s="1"/>
    </row>
    <row r="1100" ht="15.75">
      <c r="A1100" s="1"/>
    </row>
    <row r="1101" ht="15.75">
      <c r="A1101" s="1"/>
    </row>
    <row r="1102" ht="15.75">
      <c r="A1102" s="1"/>
    </row>
    <row r="1103" ht="15.75">
      <c r="A1103" s="1"/>
    </row>
    <row r="1104" ht="15.75">
      <c r="A1104" s="1"/>
    </row>
    <row r="1105" ht="15.75">
      <c r="A1105" s="1"/>
    </row>
    <row r="1106" ht="15.75">
      <c r="A1106" s="1"/>
    </row>
    <row r="1107" ht="15.75">
      <c r="A1107" s="1"/>
    </row>
    <row r="1108" ht="15.75">
      <c r="A1108" s="1"/>
    </row>
    <row r="1109" ht="15.75">
      <c r="A1109" s="1"/>
    </row>
    <row r="1110" ht="15.75">
      <c r="A1110" s="1"/>
    </row>
    <row r="1111" ht="15.75">
      <c r="A1111" s="1"/>
    </row>
    <row r="1112" ht="15.75">
      <c r="A1112" s="1"/>
    </row>
    <row r="1113" ht="15.75">
      <c r="A1113" s="1"/>
    </row>
    <row r="1114" ht="15.75">
      <c r="A1114" s="1"/>
    </row>
    <row r="1115" ht="15.75">
      <c r="A1115" s="1"/>
    </row>
    <row r="1116" ht="15.75">
      <c r="A1116" s="1"/>
    </row>
    <row r="1117" ht="15.75">
      <c r="A1117" s="1"/>
    </row>
    <row r="1118" ht="15.75">
      <c r="A1118" s="1"/>
    </row>
    <row r="1119" ht="15.75">
      <c r="A1119" s="1"/>
    </row>
    <row r="1120" ht="15.75">
      <c r="A1120" s="1"/>
    </row>
    <row r="1121" ht="15.75">
      <c r="A1121" s="1"/>
    </row>
    <row r="1122" ht="15.75">
      <c r="A1122" s="1"/>
    </row>
    <row r="1123" ht="15.75">
      <c r="A1123" s="1"/>
    </row>
    <row r="1124" ht="15.75">
      <c r="A1124" s="1"/>
    </row>
    <row r="1125" ht="15.75">
      <c r="A1125" s="1"/>
    </row>
    <row r="1126" ht="15.75">
      <c r="A1126" s="1"/>
    </row>
    <row r="1127" ht="15.75">
      <c r="A1127" s="1"/>
    </row>
    <row r="1128" ht="15.75">
      <c r="A1128" s="1"/>
    </row>
    <row r="1129" ht="15.75">
      <c r="A1129" s="1"/>
    </row>
    <row r="1130" ht="15.75">
      <c r="A1130" s="1"/>
    </row>
    <row r="1131" ht="15.75">
      <c r="A1131" s="1"/>
    </row>
    <row r="1132" ht="15.75">
      <c r="A1132" s="1"/>
    </row>
    <row r="1133" ht="15.75">
      <c r="A1133" s="1"/>
    </row>
    <row r="1134" ht="15.75">
      <c r="A1134" s="1"/>
    </row>
    <row r="1135" ht="15.75">
      <c r="A1135" s="1"/>
    </row>
    <row r="1136" ht="15.75">
      <c r="A1136" s="1"/>
    </row>
    <row r="1137" ht="15.75">
      <c r="A1137" s="1"/>
    </row>
    <row r="1138" ht="15.75">
      <c r="A1138" s="1"/>
    </row>
    <row r="1139" ht="15.75">
      <c r="A1139" s="1"/>
    </row>
    <row r="1140" ht="15.75">
      <c r="A1140" s="1"/>
    </row>
    <row r="1141" ht="15.75">
      <c r="A1141" s="1"/>
    </row>
    <row r="1142" ht="15.75">
      <c r="A1142" s="1"/>
    </row>
    <row r="1143" ht="15.75">
      <c r="A1143" s="1"/>
    </row>
    <row r="1144" ht="15.75">
      <c r="A1144" s="1"/>
    </row>
    <row r="1145" ht="15.75">
      <c r="A1145" s="1"/>
    </row>
    <row r="1146" ht="15.75">
      <c r="A1146" s="1"/>
    </row>
    <row r="1147" ht="15.75">
      <c r="A1147" s="1"/>
    </row>
    <row r="1148" ht="15.75">
      <c r="A1148" s="1"/>
    </row>
    <row r="1149" ht="15.75">
      <c r="A1149" s="1"/>
    </row>
    <row r="1150" ht="15.75">
      <c r="A1150" s="1"/>
    </row>
    <row r="1151" ht="15.75">
      <c r="A1151" s="1"/>
    </row>
    <row r="1152" ht="15.75">
      <c r="A1152" s="1"/>
    </row>
    <row r="1153" ht="15.75">
      <c r="A1153" s="1"/>
    </row>
    <row r="1154" ht="15.75">
      <c r="A1154" s="1"/>
    </row>
    <row r="1155" ht="15.75">
      <c r="A1155" s="1"/>
    </row>
    <row r="1156" ht="15.75">
      <c r="A1156" s="1"/>
    </row>
    <row r="1157" ht="15.75">
      <c r="A1157" s="1"/>
    </row>
    <row r="1158" ht="15.75">
      <c r="A1158" s="1"/>
    </row>
    <row r="1159" ht="15.75">
      <c r="A1159" s="1"/>
    </row>
    <row r="1160" ht="15.75">
      <c r="A1160" s="1"/>
    </row>
    <row r="1161" ht="15.75">
      <c r="A1161" s="1"/>
    </row>
    <row r="1162" ht="15.75">
      <c r="A1162" s="1"/>
    </row>
    <row r="1163" ht="15.75">
      <c r="A1163" s="1"/>
    </row>
    <row r="1164" ht="15.75">
      <c r="A1164" s="1"/>
    </row>
    <row r="1165" ht="15.75">
      <c r="A1165" s="1"/>
    </row>
    <row r="1166" ht="15.75">
      <c r="A1166" s="1"/>
    </row>
    <row r="1167" ht="15.75">
      <c r="A1167" s="1"/>
    </row>
    <row r="1168" ht="15.75">
      <c r="A1168" s="1"/>
    </row>
    <row r="1169" ht="15.75">
      <c r="A1169" s="1"/>
    </row>
    <row r="1170" ht="15.75">
      <c r="A1170" s="1"/>
    </row>
    <row r="1171" ht="15.75">
      <c r="A1171" s="1"/>
    </row>
    <row r="1172" ht="15.75">
      <c r="A1172" s="1"/>
    </row>
    <row r="1173" ht="15.75">
      <c r="A1173" s="1"/>
    </row>
    <row r="1174" ht="15.75">
      <c r="A1174" s="1"/>
    </row>
    <row r="1175" ht="15.75">
      <c r="A1175" s="1"/>
    </row>
    <row r="1176" ht="15.75">
      <c r="A1176" s="1"/>
    </row>
    <row r="1177" ht="15.75">
      <c r="A1177" s="1"/>
    </row>
    <row r="1178" ht="15.75">
      <c r="A1178" s="1"/>
    </row>
    <row r="1179" ht="15.75">
      <c r="A1179" s="1"/>
    </row>
    <row r="1180" ht="15.75">
      <c r="A1180" s="1"/>
    </row>
    <row r="1181" ht="15.75">
      <c r="A1181" s="1"/>
    </row>
    <row r="1182" ht="15.75">
      <c r="A1182" s="1"/>
    </row>
    <row r="1183" ht="15.75">
      <c r="A1183" s="1"/>
    </row>
    <row r="1184" ht="15.75">
      <c r="A1184" s="1"/>
    </row>
    <row r="1185" ht="15.75">
      <c r="A1185" s="1"/>
    </row>
    <row r="1186" ht="15.75">
      <c r="A1186" s="1"/>
    </row>
    <row r="1187" ht="15.75">
      <c r="A1187" s="1"/>
    </row>
    <row r="1188" ht="15.75">
      <c r="A1188" s="1"/>
    </row>
    <row r="1189" ht="15.75">
      <c r="A1189" s="1"/>
    </row>
    <row r="1190" ht="15.75">
      <c r="A1190" s="1"/>
    </row>
    <row r="1191" ht="15.75">
      <c r="A1191" s="1"/>
    </row>
    <row r="1192" ht="15.75">
      <c r="A1192" s="1"/>
    </row>
    <row r="1193" ht="15.75">
      <c r="A1193" s="1"/>
    </row>
    <row r="1194" ht="15.75">
      <c r="A1194" s="1"/>
    </row>
    <row r="1195" ht="15.75">
      <c r="A1195" s="1"/>
    </row>
    <row r="1196" ht="15.75">
      <c r="A1196" s="1"/>
    </row>
    <row r="1197" ht="15.75">
      <c r="A1197" s="1"/>
    </row>
    <row r="1198" ht="15.75">
      <c r="A1198" s="1"/>
    </row>
    <row r="1199" ht="15.75">
      <c r="A1199" s="1"/>
    </row>
    <row r="1200" ht="15.75">
      <c r="A1200" s="1"/>
    </row>
    <row r="1201" ht="15.75">
      <c r="A1201" s="1"/>
    </row>
    <row r="1202" ht="15.75">
      <c r="A1202" s="1"/>
    </row>
    <row r="1203" ht="15.75">
      <c r="A1203" s="1"/>
    </row>
    <row r="1204" ht="15.75">
      <c r="A1204" s="1"/>
    </row>
    <row r="1205" ht="15.75">
      <c r="A1205" s="1"/>
    </row>
    <row r="1206" ht="15.75">
      <c r="A1206" s="1"/>
    </row>
    <row r="1207" ht="15.75">
      <c r="A1207" s="1"/>
    </row>
    <row r="1208" ht="15.75">
      <c r="A1208" s="1"/>
    </row>
    <row r="1209" ht="15.75">
      <c r="A1209" s="1"/>
    </row>
    <row r="1210" ht="15.75">
      <c r="A1210" s="1"/>
    </row>
    <row r="1211" ht="15.75">
      <c r="A1211" s="1"/>
    </row>
    <row r="1212" ht="15.75">
      <c r="A1212" s="1"/>
    </row>
    <row r="1213" ht="15.75">
      <c r="A1213" s="1"/>
    </row>
    <row r="1214" ht="15.75">
      <c r="A1214" s="1"/>
    </row>
    <row r="1215" ht="15.75">
      <c r="A1215" s="1"/>
    </row>
    <row r="1216" ht="15.75">
      <c r="A1216" s="1"/>
    </row>
    <row r="1217" ht="15.75">
      <c r="A1217" s="1"/>
    </row>
    <row r="1218" ht="15.75">
      <c r="A1218" s="1"/>
    </row>
    <row r="1219" ht="15.75">
      <c r="A1219" s="1"/>
    </row>
    <row r="1220" ht="15.75">
      <c r="A1220" s="1"/>
    </row>
    <row r="1221" ht="15.75">
      <c r="A1221" s="1"/>
    </row>
    <row r="1222" ht="15.75">
      <c r="A1222" s="1"/>
    </row>
    <row r="1223" ht="15.75">
      <c r="A1223" s="1"/>
    </row>
    <row r="1224" ht="15.75">
      <c r="A1224" s="1"/>
    </row>
    <row r="1225" ht="15.75">
      <c r="A1225" s="1"/>
    </row>
    <row r="1226" ht="15.75">
      <c r="A1226" s="1"/>
    </row>
    <row r="1227" ht="15.75">
      <c r="A1227" s="1"/>
    </row>
    <row r="1228" ht="15.75">
      <c r="A1228" s="1"/>
    </row>
    <row r="1229" ht="15.75">
      <c r="A1229" s="1"/>
    </row>
    <row r="1230" ht="15.75">
      <c r="A1230" s="1"/>
    </row>
    <row r="1231" ht="15.75">
      <c r="A1231" s="1"/>
    </row>
    <row r="1232" ht="15.75">
      <c r="A1232" s="1"/>
    </row>
    <row r="1233" ht="15.75">
      <c r="A1233" s="1"/>
    </row>
    <row r="1234" ht="15.75">
      <c r="A1234" s="1"/>
    </row>
    <row r="1235" ht="15.75">
      <c r="A1235" s="1"/>
    </row>
    <row r="1236" ht="15.75">
      <c r="A1236" s="1"/>
    </row>
    <row r="1237" ht="15.75">
      <c r="A1237" s="1"/>
    </row>
    <row r="1238" ht="15.75">
      <c r="A1238" s="1"/>
    </row>
    <row r="1239" ht="15.75">
      <c r="A1239" s="1"/>
    </row>
    <row r="1240" ht="15.75">
      <c r="A1240" s="1"/>
    </row>
    <row r="1241" ht="15.75">
      <c r="A1241" s="1"/>
    </row>
    <row r="1242" ht="15.75">
      <c r="A1242" s="1"/>
    </row>
    <row r="1243" ht="15.75">
      <c r="A1243" s="1"/>
    </row>
    <row r="1244" ht="15.75">
      <c r="A1244" s="1"/>
    </row>
    <row r="1245" ht="15.75">
      <c r="A1245" s="1"/>
    </row>
    <row r="1246" ht="15.75">
      <c r="A1246" s="1"/>
    </row>
    <row r="1247" ht="15.75">
      <c r="A1247" s="1"/>
    </row>
    <row r="1248" ht="15.75">
      <c r="A1248" s="1"/>
    </row>
    <row r="1249" ht="15.75">
      <c r="A1249" s="1"/>
    </row>
    <row r="1250" ht="15.75">
      <c r="A1250" s="1"/>
    </row>
    <row r="1251" ht="15.75">
      <c r="A1251" s="1"/>
    </row>
    <row r="1252" ht="15.75">
      <c r="A1252" s="1"/>
    </row>
    <row r="1253" ht="15.75">
      <c r="A1253" s="1"/>
    </row>
    <row r="1254" ht="15.75">
      <c r="A1254" s="1"/>
    </row>
    <row r="1255" ht="15.75">
      <c r="A1255" s="1"/>
    </row>
    <row r="1256" ht="15.75">
      <c r="A1256" s="1"/>
    </row>
    <row r="1257" ht="15.75">
      <c r="A1257" s="1"/>
    </row>
  </sheetData>
  <sheetProtection/>
  <mergeCells count="5">
    <mergeCell ref="E2:F2"/>
    <mergeCell ref="A7:E7"/>
    <mergeCell ref="C4:F4"/>
    <mergeCell ref="E112:F112"/>
    <mergeCell ref="A5:G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82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4" sqref="D14"/>
    </sheetView>
  </sheetViews>
  <sheetFormatPr defaultColWidth="8.875" defaultRowHeight="12.75"/>
  <cols>
    <col min="1" max="1" width="59.25390625" style="6" customWidth="1"/>
    <col min="2" max="2" width="18.125" style="9" customWidth="1"/>
    <col min="3" max="3" width="11.25390625" style="9" customWidth="1"/>
    <col min="4" max="4" width="29.75390625" style="1" customWidth="1"/>
    <col min="5" max="16384" width="8.875" style="1" customWidth="1"/>
  </cols>
  <sheetData>
    <row r="1" spans="1:4" ht="15.75">
      <c r="A1" s="34"/>
      <c r="B1" s="8"/>
      <c r="C1" s="13"/>
      <c r="D1" s="34"/>
    </row>
    <row r="2" spans="1:4" ht="15.75">
      <c r="A2" s="8"/>
      <c r="B2" s="13"/>
      <c r="C2" s="13" t="s">
        <v>80</v>
      </c>
      <c r="D2" s="8"/>
    </row>
    <row r="3" spans="1:4" ht="15.75">
      <c r="A3" s="8" t="s">
        <v>87</v>
      </c>
      <c r="B3" s="13"/>
      <c r="C3" s="35"/>
      <c r="D3" s="35"/>
    </row>
    <row r="4" spans="1:4" ht="15.75">
      <c r="A4" s="8"/>
      <c r="B4" s="13"/>
      <c r="C4" s="94" t="s">
        <v>145</v>
      </c>
      <c r="D4" s="95"/>
    </row>
    <row r="5" spans="1:4" ht="54" customHeight="1">
      <c r="A5" s="91" t="s">
        <v>149</v>
      </c>
      <c r="B5" s="92"/>
      <c r="C5" s="92"/>
      <c r="D5" s="93"/>
    </row>
    <row r="6" spans="1:4" ht="45.75" customHeight="1">
      <c r="A6" s="92"/>
      <c r="B6" s="92"/>
      <c r="C6" s="92"/>
      <c r="D6" s="93"/>
    </row>
    <row r="7" spans="1:6" ht="18" customHeight="1">
      <c r="A7" s="90"/>
      <c r="B7" s="90"/>
      <c r="C7" s="90"/>
      <c r="D7" s="90" t="s">
        <v>0</v>
      </c>
      <c r="E7" s="90"/>
      <c r="F7" s="90"/>
    </row>
    <row r="8" spans="1:4" s="2" customFormat="1" ht="31.5" customHeight="1">
      <c r="A8" s="44" t="s">
        <v>1</v>
      </c>
      <c r="B8" s="45" t="s">
        <v>2</v>
      </c>
      <c r="C8" s="45" t="s">
        <v>3</v>
      </c>
      <c r="D8" s="51" t="s">
        <v>6</v>
      </c>
    </row>
    <row r="9" spans="1:4" s="12" customFormat="1" ht="20.25" customHeight="1">
      <c r="A9" s="60" t="s">
        <v>7</v>
      </c>
      <c r="B9" s="47" t="s">
        <v>8</v>
      </c>
      <c r="C9" s="47"/>
      <c r="D9" s="48">
        <f>D10+D11+D12+D13+D14</f>
        <v>2576</v>
      </c>
    </row>
    <row r="10" spans="1:4" s="4" customFormat="1" ht="43.5" customHeight="1">
      <c r="A10" s="61" t="s">
        <v>17</v>
      </c>
      <c r="B10" s="52" t="s">
        <v>18</v>
      </c>
      <c r="C10" s="52" t="s">
        <v>19</v>
      </c>
      <c r="D10" s="51">
        <v>528</v>
      </c>
    </row>
    <row r="11" spans="1:4" s="17" customFormat="1" ht="48.75" customHeight="1">
      <c r="A11" s="61" t="s">
        <v>55</v>
      </c>
      <c r="B11" s="52" t="s">
        <v>8</v>
      </c>
      <c r="C11" s="52" t="s">
        <v>11</v>
      </c>
      <c r="D11" s="51">
        <v>5</v>
      </c>
    </row>
    <row r="12" spans="1:4" s="17" customFormat="1" ht="47.25" customHeight="1">
      <c r="A12" s="61" t="s">
        <v>22</v>
      </c>
      <c r="B12" s="52" t="s">
        <v>8</v>
      </c>
      <c r="C12" s="52" t="s">
        <v>12</v>
      </c>
      <c r="D12" s="51">
        <v>1852</v>
      </c>
    </row>
    <row r="13" spans="1:4" s="17" customFormat="1" ht="23.25" customHeight="1">
      <c r="A13" s="61" t="s">
        <v>45</v>
      </c>
      <c r="B13" s="52" t="s">
        <v>8</v>
      </c>
      <c r="C13" s="52" t="s">
        <v>46</v>
      </c>
      <c r="D13" s="51">
        <v>10</v>
      </c>
    </row>
    <row r="14" spans="1:4" s="17" customFormat="1" ht="30.75" customHeight="1">
      <c r="A14" s="61" t="s">
        <v>13</v>
      </c>
      <c r="B14" s="52" t="s">
        <v>8</v>
      </c>
      <c r="C14" s="52" t="s">
        <v>34</v>
      </c>
      <c r="D14" s="51">
        <v>181</v>
      </c>
    </row>
    <row r="15" spans="1:4" s="12" customFormat="1" ht="19.5" customHeight="1">
      <c r="A15" s="60" t="s">
        <v>23</v>
      </c>
      <c r="B15" s="47" t="s">
        <v>9</v>
      </c>
      <c r="C15" s="47"/>
      <c r="D15" s="51">
        <f>D16</f>
        <v>124</v>
      </c>
    </row>
    <row r="16" spans="1:4" s="12" customFormat="1" ht="19.5" customHeight="1">
      <c r="A16" s="61" t="s">
        <v>63</v>
      </c>
      <c r="B16" s="47" t="s">
        <v>9</v>
      </c>
      <c r="C16" s="47" t="s">
        <v>11</v>
      </c>
      <c r="D16" s="51">
        <v>124</v>
      </c>
    </row>
    <row r="17" spans="1:4" s="12" customFormat="1" ht="19.5" customHeight="1">
      <c r="A17" s="60" t="s">
        <v>89</v>
      </c>
      <c r="B17" s="47" t="s">
        <v>11</v>
      </c>
      <c r="C17" s="47"/>
      <c r="D17" s="51">
        <f>D18</f>
        <v>20</v>
      </c>
    </row>
    <row r="18" spans="1:4" s="17" customFormat="1" ht="33" customHeight="1">
      <c r="A18" s="61" t="s">
        <v>90</v>
      </c>
      <c r="B18" s="45" t="s">
        <v>11</v>
      </c>
      <c r="C18" s="47" t="s">
        <v>88</v>
      </c>
      <c r="D18" s="51">
        <v>20</v>
      </c>
    </row>
    <row r="19" spans="1:4" s="21" customFormat="1" ht="17.25" customHeight="1">
      <c r="A19" s="49" t="s">
        <v>64</v>
      </c>
      <c r="B19" s="47" t="s">
        <v>12</v>
      </c>
      <c r="C19" s="47"/>
      <c r="D19" s="51">
        <f>D20+D21+D22</f>
        <v>477</v>
      </c>
    </row>
    <row r="20" spans="1:4" s="22" customFormat="1" ht="17.25" customHeight="1">
      <c r="A20" s="49" t="s">
        <v>65</v>
      </c>
      <c r="B20" s="47" t="s">
        <v>12</v>
      </c>
      <c r="C20" s="47" t="s">
        <v>8</v>
      </c>
      <c r="D20" s="51">
        <v>150</v>
      </c>
    </row>
    <row r="21" spans="1:4" s="17" customFormat="1" ht="18.75" customHeight="1">
      <c r="A21" s="38" t="s">
        <v>42</v>
      </c>
      <c r="B21" s="47" t="s">
        <v>12</v>
      </c>
      <c r="C21" s="47" t="s">
        <v>41</v>
      </c>
      <c r="D21" s="54">
        <v>15</v>
      </c>
    </row>
    <row r="22" spans="1:4" s="27" customFormat="1" ht="15.75">
      <c r="A22" s="60" t="s">
        <v>50</v>
      </c>
      <c r="B22" s="47" t="s">
        <v>12</v>
      </c>
      <c r="C22" s="47">
        <v>12</v>
      </c>
      <c r="D22" s="51">
        <v>312</v>
      </c>
    </row>
    <row r="23" spans="1:4" s="10" customFormat="1" ht="15.75">
      <c r="A23" s="60" t="s">
        <v>26</v>
      </c>
      <c r="B23" s="47" t="s">
        <v>14</v>
      </c>
      <c r="C23" s="47"/>
      <c r="D23" s="54">
        <f>D24+D25</f>
        <v>798.3</v>
      </c>
    </row>
    <row r="24" spans="1:4" s="5" customFormat="1" ht="15.75">
      <c r="A24" s="60" t="s">
        <v>71</v>
      </c>
      <c r="B24" s="47" t="s">
        <v>14</v>
      </c>
      <c r="C24" s="47" t="s">
        <v>9</v>
      </c>
      <c r="D24" s="54">
        <v>441.3</v>
      </c>
    </row>
    <row r="25" spans="1:4" s="5" customFormat="1" ht="15.75">
      <c r="A25" s="60" t="s">
        <v>31</v>
      </c>
      <c r="B25" s="47" t="s">
        <v>14</v>
      </c>
      <c r="C25" s="47" t="s">
        <v>11</v>
      </c>
      <c r="D25" s="54">
        <v>357</v>
      </c>
    </row>
    <row r="26" spans="1:4" s="12" customFormat="1" ht="15.75">
      <c r="A26" s="60" t="s">
        <v>51</v>
      </c>
      <c r="B26" s="47" t="s">
        <v>48</v>
      </c>
      <c r="C26" s="47"/>
      <c r="D26" s="48">
        <f>D27+D28</f>
        <v>10.5</v>
      </c>
    </row>
    <row r="27" spans="1:4" s="34" customFormat="1" ht="15.75">
      <c r="A27" s="60" t="s">
        <v>78</v>
      </c>
      <c r="B27" s="47" t="s">
        <v>48</v>
      </c>
      <c r="C27" s="47" t="s">
        <v>48</v>
      </c>
      <c r="D27" s="51">
        <v>10</v>
      </c>
    </row>
    <row r="28" spans="1:4" s="34" customFormat="1" ht="15.75">
      <c r="A28" s="60" t="s">
        <v>75</v>
      </c>
      <c r="B28" s="47" t="s">
        <v>48</v>
      </c>
      <c r="C28" s="47" t="s">
        <v>41</v>
      </c>
      <c r="D28" s="51">
        <v>0.5</v>
      </c>
    </row>
    <row r="29" spans="1:4" s="12" customFormat="1" ht="17.25" customHeight="1">
      <c r="A29" s="60" t="s">
        <v>76</v>
      </c>
      <c r="B29" s="47" t="s">
        <v>15</v>
      </c>
      <c r="C29" s="47"/>
      <c r="D29" s="51">
        <f>D30</f>
        <v>231</v>
      </c>
    </row>
    <row r="30" spans="1:4" s="34" customFormat="1" ht="17.25" customHeight="1">
      <c r="A30" s="50" t="s">
        <v>82</v>
      </c>
      <c r="B30" s="47" t="s">
        <v>15</v>
      </c>
      <c r="C30" s="47" t="s">
        <v>12</v>
      </c>
      <c r="D30" s="51">
        <v>231</v>
      </c>
    </row>
    <row r="31" spans="1:4" s="12" customFormat="1" ht="15.75">
      <c r="A31" s="60" t="s">
        <v>32</v>
      </c>
      <c r="B31" s="47" t="s">
        <v>35</v>
      </c>
      <c r="C31" s="47"/>
      <c r="D31" s="48">
        <f>D32</f>
        <v>15</v>
      </c>
    </row>
    <row r="32" spans="1:4" s="34" customFormat="1" ht="15.75">
      <c r="A32" s="60" t="s">
        <v>36</v>
      </c>
      <c r="B32" s="47" t="s">
        <v>35</v>
      </c>
      <c r="C32" s="47" t="s">
        <v>8</v>
      </c>
      <c r="D32" s="51">
        <v>15</v>
      </c>
    </row>
    <row r="33" spans="1:4" s="10" customFormat="1" ht="15.75">
      <c r="A33" s="65" t="s">
        <v>16</v>
      </c>
      <c r="B33" s="47"/>
      <c r="C33" s="47"/>
      <c r="D33" s="54">
        <f>D9+D15+D17+D19+D23+D26+D29+D31</f>
        <v>4251.8</v>
      </c>
    </row>
    <row r="34" spans="1:4" ht="1.5" customHeight="1">
      <c r="A34" s="8"/>
      <c r="B34" s="40"/>
      <c r="C34" s="40"/>
      <c r="D34" s="37"/>
    </row>
    <row r="35" spans="1:4" ht="21" customHeight="1">
      <c r="A35" s="8"/>
      <c r="B35" s="40"/>
      <c r="C35" s="40"/>
      <c r="D35" s="37"/>
    </row>
    <row r="36" spans="1:4" ht="15.75">
      <c r="A36" s="8"/>
      <c r="B36" s="13"/>
      <c r="C36" s="13"/>
      <c r="D36" s="8"/>
    </row>
    <row r="37" spans="1:4" ht="15.75">
      <c r="A37" s="8"/>
      <c r="B37" s="13"/>
      <c r="C37" s="13"/>
      <c r="D37" s="41"/>
    </row>
    <row r="38" spans="1:4" ht="15.75" hidden="1">
      <c r="A38" s="8"/>
      <c r="B38" s="13"/>
      <c r="C38" s="13"/>
      <c r="D38" s="8"/>
    </row>
    <row r="39" spans="1:4" ht="15.75">
      <c r="A39" s="8"/>
      <c r="B39" s="13"/>
      <c r="C39" s="13"/>
      <c r="D39" s="8"/>
    </row>
    <row r="40" spans="1:4" ht="15.75">
      <c r="A40" s="1"/>
      <c r="B40" s="13"/>
      <c r="C40" s="13"/>
      <c r="D40" s="8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15.75">
      <c r="A752" s="1"/>
    </row>
    <row r="753" ht="15.75">
      <c r="A753" s="1"/>
    </row>
    <row r="754" ht="15.75">
      <c r="A754" s="1"/>
    </row>
    <row r="755" ht="15.75">
      <c r="A755" s="1"/>
    </row>
    <row r="756" ht="15.75">
      <c r="A756" s="1"/>
    </row>
    <row r="757" ht="15.75">
      <c r="A757" s="1"/>
    </row>
    <row r="758" ht="15.75">
      <c r="A758" s="1"/>
    </row>
    <row r="759" ht="15.75">
      <c r="A759" s="1"/>
    </row>
    <row r="760" ht="15.75">
      <c r="A760" s="1"/>
    </row>
    <row r="761" ht="15.75">
      <c r="A761" s="1"/>
    </row>
    <row r="762" ht="15.75">
      <c r="A762" s="1"/>
    </row>
    <row r="763" ht="15.75">
      <c r="A763" s="1"/>
    </row>
    <row r="764" ht="15.75">
      <c r="A764" s="1"/>
    </row>
    <row r="765" ht="15.75">
      <c r="A765" s="1"/>
    </row>
    <row r="766" ht="15.75">
      <c r="A766" s="1"/>
    </row>
    <row r="767" ht="15.75">
      <c r="A767" s="1"/>
    </row>
    <row r="768" ht="15.75">
      <c r="A768" s="1"/>
    </row>
    <row r="769" ht="15.75">
      <c r="A769" s="1"/>
    </row>
    <row r="770" ht="15.75">
      <c r="A770" s="1"/>
    </row>
    <row r="771" ht="15.75">
      <c r="A771" s="1"/>
    </row>
    <row r="772" ht="15.75">
      <c r="A772" s="1"/>
    </row>
    <row r="773" ht="15.75">
      <c r="A773" s="1"/>
    </row>
    <row r="774" ht="15.75">
      <c r="A774" s="1"/>
    </row>
    <row r="775" ht="15.75">
      <c r="A775" s="1"/>
    </row>
    <row r="776" ht="15.75">
      <c r="A776" s="1"/>
    </row>
    <row r="777" ht="15.75">
      <c r="A777" s="1"/>
    </row>
    <row r="778" ht="15.75">
      <c r="A778" s="1"/>
    </row>
    <row r="779" ht="15.75">
      <c r="A779" s="1"/>
    </row>
    <row r="780" ht="15.75">
      <c r="A780" s="1"/>
    </row>
    <row r="781" ht="15.75">
      <c r="A781" s="1"/>
    </row>
    <row r="782" ht="15.75">
      <c r="A782" s="1"/>
    </row>
    <row r="783" ht="15.75">
      <c r="A783" s="1"/>
    </row>
    <row r="784" ht="15.75">
      <c r="A784" s="1"/>
    </row>
    <row r="785" ht="15.75">
      <c r="A785" s="1"/>
    </row>
    <row r="786" ht="15.75">
      <c r="A786" s="1"/>
    </row>
    <row r="787" ht="15.75">
      <c r="A787" s="1"/>
    </row>
    <row r="788" ht="15.75">
      <c r="A788" s="1"/>
    </row>
    <row r="789" ht="15.75">
      <c r="A789" s="1"/>
    </row>
    <row r="790" ht="15.75">
      <c r="A790" s="1"/>
    </row>
    <row r="791" ht="15.75">
      <c r="A791" s="1"/>
    </row>
    <row r="792" ht="15.75">
      <c r="A792" s="1"/>
    </row>
    <row r="793" ht="15.75">
      <c r="A793" s="1"/>
    </row>
    <row r="794" ht="15.75">
      <c r="A794" s="1"/>
    </row>
    <row r="795" ht="15.75">
      <c r="A795" s="1"/>
    </row>
    <row r="796" ht="15.75">
      <c r="A796" s="1"/>
    </row>
    <row r="797" ht="15.75">
      <c r="A797" s="1"/>
    </row>
    <row r="798" ht="15.75">
      <c r="A798" s="1"/>
    </row>
    <row r="799" ht="15.75">
      <c r="A799" s="1"/>
    </row>
    <row r="800" ht="15.75">
      <c r="A800" s="1"/>
    </row>
    <row r="801" ht="15.75">
      <c r="A801" s="1"/>
    </row>
    <row r="802" ht="15.75">
      <c r="A802" s="1"/>
    </row>
    <row r="803" ht="15.75">
      <c r="A803" s="1"/>
    </row>
    <row r="804" ht="15.75">
      <c r="A804" s="1"/>
    </row>
    <row r="805" ht="15.75">
      <c r="A805" s="1"/>
    </row>
    <row r="806" ht="15.75">
      <c r="A806" s="1"/>
    </row>
    <row r="807" ht="15.75">
      <c r="A807" s="1"/>
    </row>
    <row r="808" ht="15.75">
      <c r="A808" s="1"/>
    </row>
    <row r="809" ht="15.75">
      <c r="A809" s="1"/>
    </row>
    <row r="810" ht="15.75">
      <c r="A810" s="1"/>
    </row>
    <row r="811" ht="15.75">
      <c r="A811" s="1"/>
    </row>
    <row r="812" ht="15.75">
      <c r="A812" s="1"/>
    </row>
    <row r="813" ht="15.75">
      <c r="A813" s="1"/>
    </row>
    <row r="814" ht="15.75">
      <c r="A814" s="1"/>
    </row>
    <row r="815" ht="15.75">
      <c r="A815" s="1"/>
    </row>
    <row r="816" ht="15.75">
      <c r="A816" s="1"/>
    </row>
    <row r="817" ht="15.75">
      <c r="A817" s="1"/>
    </row>
    <row r="818" ht="15.75">
      <c r="A818" s="1"/>
    </row>
    <row r="819" ht="15.75">
      <c r="A819" s="1"/>
    </row>
    <row r="820" ht="15.75">
      <c r="A820" s="1"/>
    </row>
    <row r="821" ht="15.75">
      <c r="A821" s="1"/>
    </row>
    <row r="822" ht="15.75">
      <c r="A822" s="1"/>
    </row>
    <row r="823" ht="15.75">
      <c r="A823" s="1"/>
    </row>
    <row r="824" ht="15.75">
      <c r="A824" s="1"/>
    </row>
    <row r="825" ht="15.75">
      <c r="A825" s="1"/>
    </row>
    <row r="826" ht="15.75">
      <c r="A826" s="1"/>
    </row>
    <row r="827" ht="15.75">
      <c r="A827" s="1"/>
    </row>
    <row r="828" ht="15.75">
      <c r="A828" s="1"/>
    </row>
    <row r="829" ht="15.75">
      <c r="A829" s="1"/>
    </row>
    <row r="830" ht="15.75">
      <c r="A830" s="1"/>
    </row>
    <row r="831" ht="15.75">
      <c r="A831" s="1"/>
    </row>
    <row r="832" ht="15.75">
      <c r="A832" s="1"/>
    </row>
    <row r="833" ht="15.75">
      <c r="A833" s="1"/>
    </row>
    <row r="834" ht="15.75">
      <c r="A834" s="1"/>
    </row>
    <row r="835" ht="15.75">
      <c r="A835" s="1"/>
    </row>
    <row r="836" ht="15.75">
      <c r="A836" s="1"/>
    </row>
    <row r="837" ht="15.75">
      <c r="A837" s="1"/>
    </row>
    <row r="838" ht="15.75">
      <c r="A838" s="1"/>
    </row>
    <row r="839" ht="15.75">
      <c r="A839" s="1"/>
    </row>
    <row r="840" ht="15.75">
      <c r="A840" s="1"/>
    </row>
    <row r="841" ht="15.75">
      <c r="A841" s="1"/>
    </row>
    <row r="842" ht="15.75">
      <c r="A842" s="1"/>
    </row>
    <row r="843" ht="15.75">
      <c r="A843" s="1"/>
    </row>
    <row r="844" ht="15.75">
      <c r="A844" s="1"/>
    </row>
    <row r="845" ht="15.75">
      <c r="A845" s="1"/>
    </row>
    <row r="846" ht="15.75">
      <c r="A846" s="1"/>
    </row>
    <row r="847" ht="15.75">
      <c r="A847" s="1"/>
    </row>
    <row r="848" ht="15.75">
      <c r="A848" s="1"/>
    </row>
    <row r="849" ht="15.75">
      <c r="A849" s="1"/>
    </row>
    <row r="850" ht="15.75">
      <c r="A850" s="1"/>
    </row>
    <row r="851" ht="15.75">
      <c r="A851" s="1"/>
    </row>
    <row r="852" ht="15.75">
      <c r="A852" s="1"/>
    </row>
    <row r="853" ht="15.75">
      <c r="A853" s="1"/>
    </row>
    <row r="854" ht="15.75">
      <c r="A854" s="1"/>
    </row>
    <row r="855" ht="15.75">
      <c r="A855" s="1"/>
    </row>
    <row r="856" ht="15.75">
      <c r="A856" s="1"/>
    </row>
    <row r="857" ht="15.75">
      <c r="A857" s="1"/>
    </row>
    <row r="858" ht="15.75">
      <c r="A858" s="1"/>
    </row>
    <row r="859" ht="15.75">
      <c r="A859" s="1"/>
    </row>
    <row r="860" ht="15.75">
      <c r="A860" s="1"/>
    </row>
    <row r="861" ht="15.75">
      <c r="A861" s="1"/>
    </row>
    <row r="862" ht="15.75">
      <c r="A862" s="1"/>
    </row>
    <row r="863" ht="15.75">
      <c r="A863" s="1"/>
    </row>
    <row r="864" ht="15.75">
      <c r="A864" s="1"/>
    </row>
    <row r="865" ht="15.75">
      <c r="A865" s="1"/>
    </row>
    <row r="866" ht="15.75">
      <c r="A866" s="1"/>
    </row>
    <row r="867" ht="15.75">
      <c r="A867" s="1"/>
    </row>
    <row r="868" ht="15.75">
      <c r="A868" s="1"/>
    </row>
    <row r="869" ht="15.75">
      <c r="A869" s="1"/>
    </row>
    <row r="870" ht="15.75">
      <c r="A870" s="1"/>
    </row>
    <row r="871" ht="15.75">
      <c r="A871" s="1"/>
    </row>
    <row r="872" ht="15.75">
      <c r="A872" s="1"/>
    </row>
    <row r="873" ht="15.75">
      <c r="A873" s="1"/>
    </row>
    <row r="874" ht="15.75">
      <c r="A874" s="1"/>
    </row>
    <row r="875" ht="15.75">
      <c r="A875" s="1"/>
    </row>
    <row r="876" ht="15.75">
      <c r="A876" s="1"/>
    </row>
    <row r="877" ht="15.75">
      <c r="A877" s="1"/>
    </row>
    <row r="878" ht="15.75">
      <c r="A878" s="1"/>
    </row>
    <row r="879" ht="15.75">
      <c r="A879" s="1"/>
    </row>
    <row r="880" ht="15.75">
      <c r="A880" s="1"/>
    </row>
    <row r="881" ht="15.75">
      <c r="A881" s="1"/>
    </row>
    <row r="882" ht="15.75">
      <c r="A882" s="1"/>
    </row>
    <row r="883" ht="15.75">
      <c r="A883" s="1"/>
    </row>
    <row r="884" ht="15.75">
      <c r="A884" s="1"/>
    </row>
    <row r="885" ht="15.75">
      <c r="A885" s="1"/>
    </row>
    <row r="886" ht="15.75">
      <c r="A886" s="1"/>
    </row>
    <row r="887" ht="15.75">
      <c r="A887" s="1"/>
    </row>
    <row r="888" ht="15.75">
      <c r="A888" s="1"/>
    </row>
    <row r="889" ht="15.75">
      <c r="A889" s="1"/>
    </row>
    <row r="890" ht="15.75">
      <c r="A890" s="1"/>
    </row>
    <row r="891" ht="15.75">
      <c r="A891" s="1"/>
    </row>
    <row r="892" ht="15.75">
      <c r="A892" s="1"/>
    </row>
    <row r="893" ht="15.75">
      <c r="A893" s="1"/>
    </row>
    <row r="894" ht="15.75">
      <c r="A894" s="1"/>
    </row>
    <row r="895" ht="15.75">
      <c r="A895" s="1"/>
    </row>
    <row r="896" ht="15.75">
      <c r="A896" s="1"/>
    </row>
    <row r="897" ht="15.75">
      <c r="A897" s="1"/>
    </row>
    <row r="898" ht="15.75">
      <c r="A898" s="1"/>
    </row>
    <row r="899" ht="15.75">
      <c r="A899" s="1"/>
    </row>
    <row r="900" ht="15.75">
      <c r="A900" s="1"/>
    </row>
    <row r="901" ht="15.75">
      <c r="A901" s="1"/>
    </row>
    <row r="902" ht="15.75">
      <c r="A902" s="1"/>
    </row>
    <row r="903" ht="15.75">
      <c r="A903" s="1"/>
    </row>
    <row r="904" ht="15.75">
      <c r="A904" s="1"/>
    </row>
    <row r="905" ht="15.75">
      <c r="A905" s="1"/>
    </row>
    <row r="906" ht="15.75">
      <c r="A906" s="1"/>
    </row>
    <row r="907" ht="15.75">
      <c r="A907" s="1"/>
    </row>
    <row r="908" ht="15.75">
      <c r="A908" s="1"/>
    </row>
    <row r="909" ht="15.75">
      <c r="A909" s="1"/>
    </row>
    <row r="910" ht="15.75">
      <c r="A910" s="1"/>
    </row>
    <row r="911" ht="15.75">
      <c r="A911" s="1"/>
    </row>
    <row r="912" ht="15.75">
      <c r="A912" s="1"/>
    </row>
    <row r="913" ht="15.75">
      <c r="A913" s="1"/>
    </row>
    <row r="914" ht="15.75">
      <c r="A914" s="1"/>
    </row>
    <row r="915" ht="15.75">
      <c r="A915" s="1"/>
    </row>
    <row r="916" ht="15.75">
      <c r="A916" s="1"/>
    </row>
    <row r="917" ht="15.75">
      <c r="A917" s="1"/>
    </row>
    <row r="918" ht="15.75">
      <c r="A918" s="1"/>
    </row>
    <row r="919" ht="15.75">
      <c r="A919" s="1"/>
    </row>
    <row r="920" ht="15.75">
      <c r="A920" s="1"/>
    </row>
    <row r="921" ht="15.75">
      <c r="A921" s="1"/>
    </row>
    <row r="922" ht="15.75">
      <c r="A922" s="1"/>
    </row>
    <row r="923" ht="15.75">
      <c r="A923" s="1"/>
    </row>
    <row r="924" ht="15.75">
      <c r="A924" s="1"/>
    </row>
    <row r="925" ht="15.75">
      <c r="A925" s="1"/>
    </row>
    <row r="926" ht="15.75">
      <c r="A926" s="1"/>
    </row>
    <row r="927" ht="15.75">
      <c r="A927" s="1"/>
    </row>
    <row r="928" ht="15.75">
      <c r="A928" s="1"/>
    </row>
    <row r="929" ht="15.75">
      <c r="A929" s="1"/>
    </row>
    <row r="930" ht="15.75">
      <c r="A930" s="1"/>
    </row>
    <row r="931" ht="15.75">
      <c r="A931" s="1"/>
    </row>
    <row r="932" ht="15.75">
      <c r="A932" s="1"/>
    </row>
    <row r="933" ht="15.75">
      <c r="A933" s="1"/>
    </row>
    <row r="934" ht="15.75">
      <c r="A934" s="1"/>
    </row>
    <row r="935" ht="15.75">
      <c r="A935" s="1"/>
    </row>
    <row r="936" ht="15.75">
      <c r="A936" s="1"/>
    </row>
    <row r="937" ht="15.75">
      <c r="A937" s="1"/>
    </row>
    <row r="938" ht="15.75">
      <c r="A938" s="1"/>
    </row>
    <row r="939" ht="15.75">
      <c r="A939" s="1"/>
    </row>
    <row r="940" ht="15.75">
      <c r="A940" s="1"/>
    </row>
    <row r="941" ht="15.75">
      <c r="A941" s="1"/>
    </row>
    <row r="942" ht="15.75">
      <c r="A942" s="1"/>
    </row>
    <row r="943" ht="15.75">
      <c r="A943" s="1"/>
    </row>
    <row r="944" ht="15.75">
      <c r="A944" s="1"/>
    </row>
    <row r="945" ht="15.75">
      <c r="A945" s="1"/>
    </row>
    <row r="946" ht="15.75">
      <c r="A946" s="1"/>
    </row>
    <row r="947" ht="15.75">
      <c r="A947" s="1"/>
    </row>
    <row r="948" ht="15.75">
      <c r="A948" s="1"/>
    </row>
    <row r="949" ht="15.75">
      <c r="A949" s="1"/>
    </row>
    <row r="950" ht="15.75">
      <c r="A950" s="1"/>
    </row>
    <row r="951" ht="15.75">
      <c r="A951" s="1"/>
    </row>
    <row r="952" ht="15.75">
      <c r="A952" s="1"/>
    </row>
    <row r="953" ht="15.75">
      <c r="A953" s="1"/>
    </row>
    <row r="954" ht="15.75">
      <c r="A954" s="1"/>
    </row>
    <row r="955" ht="15.75">
      <c r="A955" s="1"/>
    </row>
    <row r="956" ht="15.75">
      <c r="A956" s="1"/>
    </row>
    <row r="957" ht="15.75">
      <c r="A957" s="1"/>
    </row>
    <row r="958" ht="15.75">
      <c r="A958" s="1"/>
    </row>
    <row r="959" ht="15.75">
      <c r="A959" s="1"/>
    </row>
    <row r="960" ht="15.75">
      <c r="A960" s="1"/>
    </row>
    <row r="961" ht="15.75">
      <c r="A961" s="1"/>
    </row>
    <row r="962" ht="15.75">
      <c r="A962" s="1"/>
    </row>
    <row r="963" ht="15.75">
      <c r="A963" s="1"/>
    </row>
    <row r="964" ht="15.75">
      <c r="A964" s="1"/>
    </row>
    <row r="965" ht="15.75">
      <c r="A965" s="1"/>
    </row>
    <row r="966" ht="15.75">
      <c r="A966" s="1"/>
    </row>
    <row r="967" ht="15.75">
      <c r="A967" s="1"/>
    </row>
    <row r="968" ht="15.75">
      <c r="A968" s="1"/>
    </row>
    <row r="969" ht="15.75">
      <c r="A969" s="1"/>
    </row>
    <row r="970" ht="15.75">
      <c r="A970" s="1"/>
    </row>
    <row r="971" ht="15.75">
      <c r="A971" s="1"/>
    </row>
    <row r="972" ht="15.75">
      <c r="A972" s="1"/>
    </row>
    <row r="973" ht="15.75">
      <c r="A973" s="1"/>
    </row>
    <row r="974" ht="15.75">
      <c r="A974" s="1"/>
    </row>
    <row r="975" ht="15.75">
      <c r="A975" s="1"/>
    </row>
    <row r="976" ht="15.75">
      <c r="A976" s="1"/>
    </row>
    <row r="977" ht="15.75">
      <c r="A977" s="1"/>
    </row>
    <row r="978" ht="15.75">
      <c r="A978" s="1"/>
    </row>
    <row r="979" ht="15.75">
      <c r="A979" s="1"/>
    </row>
    <row r="980" ht="15.75">
      <c r="A980" s="1"/>
    </row>
    <row r="981" ht="15.75">
      <c r="A981" s="1"/>
    </row>
    <row r="982" ht="15.75">
      <c r="A982" s="1"/>
    </row>
    <row r="983" ht="15.75">
      <c r="A983" s="1"/>
    </row>
    <row r="984" ht="15.75">
      <c r="A984" s="1"/>
    </row>
    <row r="985" ht="15.75">
      <c r="A985" s="1"/>
    </row>
    <row r="986" ht="15.75">
      <c r="A986" s="1"/>
    </row>
    <row r="987" ht="15.75">
      <c r="A987" s="1"/>
    </row>
    <row r="988" ht="15.75">
      <c r="A988" s="1"/>
    </row>
    <row r="989" ht="15.75">
      <c r="A989" s="1"/>
    </row>
    <row r="990" ht="15.75">
      <c r="A990" s="1"/>
    </row>
    <row r="991" ht="15.75">
      <c r="A991" s="1"/>
    </row>
    <row r="992" ht="15.75">
      <c r="A992" s="1"/>
    </row>
    <row r="993" ht="15.75">
      <c r="A993" s="1"/>
    </row>
    <row r="994" ht="15.75">
      <c r="A994" s="1"/>
    </row>
    <row r="995" ht="15.75">
      <c r="A995" s="1"/>
    </row>
    <row r="996" ht="15.75">
      <c r="A996" s="1"/>
    </row>
    <row r="997" ht="15.75">
      <c r="A997" s="1"/>
    </row>
    <row r="998" ht="15.75">
      <c r="A998" s="1"/>
    </row>
    <row r="999" ht="15.75">
      <c r="A999" s="1"/>
    </row>
    <row r="1000" ht="15.75">
      <c r="A1000" s="1"/>
    </row>
    <row r="1001" ht="15.75">
      <c r="A1001" s="1"/>
    </row>
    <row r="1002" ht="15.75">
      <c r="A1002" s="1"/>
    </row>
    <row r="1003" ht="15.75">
      <c r="A1003" s="1"/>
    </row>
    <row r="1004" ht="15.75">
      <c r="A1004" s="1"/>
    </row>
    <row r="1005" ht="15.75">
      <c r="A1005" s="1"/>
    </row>
    <row r="1006" ht="15.75">
      <c r="A1006" s="1"/>
    </row>
    <row r="1007" ht="15.75">
      <c r="A1007" s="1"/>
    </row>
    <row r="1008" ht="15.75">
      <c r="A1008" s="1"/>
    </row>
    <row r="1009" ht="15.75">
      <c r="A1009" s="1"/>
    </row>
    <row r="1010" ht="15.75">
      <c r="A1010" s="1"/>
    </row>
    <row r="1011" ht="15.75">
      <c r="A1011" s="1"/>
    </row>
    <row r="1012" ht="15.75">
      <c r="A1012" s="1"/>
    </row>
    <row r="1013" ht="15.75">
      <c r="A1013" s="1"/>
    </row>
    <row r="1014" ht="15.75">
      <c r="A1014" s="1"/>
    </row>
    <row r="1015" ht="15.75">
      <c r="A1015" s="1"/>
    </row>
    <row r="1016" ht="15.75">
      <c r="A1016" s="1"/>
    </row>
    <row r="1017" ht="15.75">
      <c r="A1017" s="1"/>
    </row>
    <row r="1018" ht="15.75">
      <c r="A1018" s="1"/>
    </row>
    <row r="1019" ht="15.75">
      <c r="A1019" s="1"/>
    </row>
    <row r="1020" ht="15.75">
      <c r="A1020" s="1"/>
    </row>
    <row r="1021" ht="15.75">
      <c r="A1021" s="1"/>
    </row>
    <row r="1022" ht="15.75">
      <c r="A1022" s="1"/>
    </row>
    <row r="1023" ht="15.75">
      <c r="A1023" s="1"/>
    </row>
    <row r="1024" ht="15.75">
      <c r="A1024" s="1"/>
    </row>
    <row r="1025" ht="15.75">
      <c r="A1025" s="1"/>
    </row>
    <row r="1026" ht="15.75">
      <c r="A1026" s="1"/>
    </row>
    <row r="1027" ht="15.75">
      <c r="A1027" s="1"/>
    </row>
    <row r="1028" ht="15.75">
      <c r="A1028" s="1"/>
    </row>
    <row r="1029" ht="15.75">
      <c r="A1029" s="1"/>
    </row>
    <row r="1030" ht="15.75">
      <c r="A1030" s="1"/>
    </row>
    <row r="1031" ht="15.75">
      <c r="A1031" s="1"/>
    </row>
    <row r="1032" ht="15.75">
      <c r="A1032" s="1"/>
    </row>
    <row r="1033" ht="15.75">
      <c r="A1033" s="1"/>
    </row>
    <row r="1034" ht="15.75">
      <c r="A1034" s="1"/>
    </row>
    <row r="1035" ht="15.75">
      <c r="A1035" s="1"/>
    </row>
    <row r="1036" ht="15.75">
      <c r="A1036" s="1"/>
    </row>
    <row r="1037" ht="15.75">
      <c r="A1037" s="1"/>
    </row>
    <row r="1038" ht="15.75">
      <c r="A1038" s="1"/>
    </row>
    <row r="1039" ht="15.75">
      <c r="A1039" s="1"/>
    </row>
    <row r="1040" ht="15.75">
      <c r="A1040" s="1"/>
    </row>
    <row r="1041" ht="15.75">
      <c r="A1041" s="1"/>
    </row>
    <row r="1042" ht="15.75">
      <c r="A1042" s="1"/>
    </row>
    <row r="1043" ht="15.75">
      <c r="A1043" s="1"/>
    </row>
    <row r="1044" ht="15.75">
      <c r="A1044" s="1"/>
    </row>
    <row r="1045" ht="15.75">
      <c r="A1045" s="1"/>
    </row>
    <row r="1046" ht="15.75">
      <c r="A1046" s="1"/>
    </row>
    <row r="1047" ht="15.75">
      <c r="A1047" s="1"/>
    </row>
    <row r="1048" ht="15.75">
      <c r="A1048" s="1"/>
    </row>
    <row r="1049" ht="15.75">
      <c r="A1049" s="1"/>
    </row>
    <row r="1050" ht="15.75">
      <c r="A1050" s="1"/>
    </row>
    <row r="1051" ht="15.75">
      <c r="A1051" s="1"/>
    </row>
    <row r="1052" ht="15.75">
      <c r="A1052" s="1"/>
    </row>
    <row r="1053" ht="15.75">
      <c r="A1053" s="1"/>
    </row>
    <row r="1054" ht="15.75">
      <c r="A1054" s="1"/>
    </row>
    <row r="1055" ht="15.75">
      <c r="A1055" s="1"/>
    </row>
    <row r="1056" ht="15.75">
      <c r="A1056" s="1"/>
    </row>
    <row r="1057" ht="15.75">
      <c r="A1057" s="1"/>
    </row>
    <row r="1058" ht="15.75">
      <c r="A1058" s="1"/>
    </row>
    <row r="1059" ht="15.75">
      <c r="A1059" s="1"/>
    </row>
    <row r="1060" ht="15.75">
      <c r="A1060" s="1"/>
    </row>
    <row r="1061" ht="15.75">
      <c r="A1061" s="1"/>
    </row>
    <row r="1062" ht="15.75">
      <c r="A1062" s="1"/>
    </row>
    <row r="1063" ht="15.75">
      <c r="A1063" s="1"/>
    </row>
    <row r="1064" ht="15.75">
      <c r="A1064" s="1"/>
    </row>
    <row r="1065" ht="15.75">
      <c r="A1065" s="1"/>
    </row>
    <row r="1066" ht="15.75">
      <c r="A1066" s="1"/>
    </row>
    <row r="1067" ht="15.75">
      <c r="A1067" s="1"/>
    </row>
    <row r="1068" ht="15.75">
      <c r="A1068" s="1"/>
    </row>
    <row r="1069" ht="15.75">
      <c r="A1069" s="1"/>
    </row>
    <row r="1070" ht="15.75">
      <c r="A1070" s="1"/>
    </row>
    <row r="1071" ht="15.75">
      <c r="A1071" s="1"/>
    </row>
    <row r="1072" ht="15.75">
      <c r="A1072" s="1"/>
    </row>
    <row r="1073" ht="15.75">
      <c r="A1073" s="1"/>
    </row>
    <row r="1074" ht="15.75">
      <c r="A1074" s="1"/>
    </row>
    <row r="1075" ht="15.75">
      <c r="A1075" s="1"/>
    </row>
    <row r="1076" ht="15.75">
      <c r="A1076" s="1"/>
    </row>
    <row r="1077" ht="15.75">
      <c r="A1077" s="1"/>
    </row>
    <row r="1078" ht="15.75">
      <c r="A1078" s="1"/>
    </row>
    <row r="1079" ht="15.75">
      <c r="A1079" s="1"/>
    </row>
    <row r="1080" ht="15.75">
      <c r="A1080" s="1"/>
    </row>
    <row r="1081" ht="15.75">
      <c r="A1081" s="1"/>
    </row>
    <row r="1082" ht="15.75">
      <c r="A1082" s="1"/>
    </row>
    <row r="1083" ht="15.75">
      <c r="A1083" s="1"/>
    </row>
    <row r="1084" ht="15.75">
      <c r="A1084" s="1"/>
    </row>
    <row r="1085" ht="15.75">
      <c r="A1085" s="1"/>
    </row>
    <row r="1086" ht="15.75">
      <c r="A1086" s="1"/>
    </row>
    <row r="1087" ht="15.75">
      <c r="A1087" s="1"/>
    </row>
    <row r="1088" ht="15.75">
      <c r="A1088" s="1"/>
    </row>
    <row r="1089" ht="15.75">
      <c r="A1089" s="1"/>
    </row>
    <row r="1090" ht="15.75">
      <c r="A1090" s="1"/>
    </row>
    <row r="1091" ht="15.75">
      <c r="A1091" s="1"/>
    </row>
    <row r="1092" ht="15.75">
      <c r="A1092" s="1"/>
    </row>
    <row r="1093" ht="15.75">
      <c r="A1093" s="1"/>
    </row>
    <row r="1094" ht="15.75">
      <c r="A1094" s="1"/>
    </row>
    <row r="1095" ht="15.75">
      <c r="A1095" s="1"/>
    </row>
    <row r="1096" ht="15.75">
      <c r="A1096" s="1"/>
    </row>
    <row r="1097" ht="15.75">
      <c r="A1097" s="1"/>
    </row>
    <row r="1098" ht="15.75">
      <c r="A1098" s="1"/>
    </row>
    <row r="1099" ht="15.75">
      <c r="A1099" s="1"/>
    </row>
    <row r="1100" ht="15.75">
      <c r="A1100" s="1"/>
    </row>
    <row r="1101" ht="15.75">
      <c r="A1101" s="1"/>
    </row>
    <row r="1102" ht="15.75">
      <c r="A1102" s="1"/>
    </row>
    <row r="1103" ht="15.75">
      <c r="A1103" s="1"/>
    </row>
    <row r="1104" ht="15.75">
      <c r="A1104" s="1"/>
    </row>
    <row r="1105" ht="15.75">
      <c r="A1105" s="1"/>
    </row>
    <row r="1106" ht="15.75">
      <c r="A1106" s="1"/>
    </row>
    <row r="1107" ht="15.75">
      <c r="A1107" s="1"/>
    </row>
    <row r="1108" ht="15.75">
      <c r="A1108" s="1"/>
    </row>
    <row r="1109" ht="15.75">
      <c r="A1109" s="1"/>
    </row>
    <row r="1110" ht="15.75">
      <c r="A1110" s="1"/>
    </row>
    <row r="1111" ht="15.75">
      <c r="A1111" s="1"/>
    </row>
    <row r="1112" ht="15.75">
      <c r="A1112" s="1"/>
    </row>
    <row r="1113" ht="15.75">
      <c r="A1113" s="1"/>
    </row>
    <row r="1114" ht="15.75">
      <c r="A1114" s="1"/>
    </row>
    <row r="1115" ht="15.75">
      <c r="A1115" s="1"/>
    </row>
    <row r="1116" ht="15.75">
      <c r="A1116" s="1"/>
    </row>
    <row r="1117" ht="15.75">
      <c r="A1117" s="1"/>
    </row>
    <row r="1118" ht="15.75">
      <c r="A1118" s="1"/>
    </row>
    <row r="1119" ht="15.75">
      <c r="A1119" s="1"/>
    </row>
    <row r="1120" ht="15.75">
      <c r="A1120" s="1"/>
    </row>
    <row r="1121" ht="15.75">
      <c r="A1121" s="1"/>
    </row>
    <row r="1122" ht="15.75">
      <c r="A1122" s="1"/>
    </row>
    <row r="1123" ht="15.75">
      <c r="A1123" s="1"/>
    </row>
    <row r="1124" ht="15.75">
      <c r="A1124" s="1"/>
    </row>
    <row r="1125" ht="15.75">
      <c r="A1125" s="1"/>
    </row>
    <row r="1126" ht="15.75">
      <c r="A1126" s="1"/>
    </row>
    <row r="1127" ht="15.75">
      <c r="A1127" s="1"/>
    </row>
    <row r="1128" ht="15.75">
      <c r="A1128" s="1"/>
    </row>
    <row r="1129" ht="15.75">
      <c r="A1129" s="1"/>
    </row>
    <row r="1130" ht="15.75">
      <c r="A1130" s="1"/>
    </row>
    <row r="1131" ht="15.75">
      <c r="A1131" s="1"/>
    </row>
    <row r="1132" ht="15.75">
      <c r="A1132" s="1"/>
    </row>
    <row r="1133" ht="15.75">
      <c r="A1133" s="1"/>
    </row>
    <row r="1134" ht="15.75">
      <c r="A1134" s="1"/>
    </row>
    <row r="1135" ht="15.75">
      <c r="A1135" s="1"/>
    </row>
    <row r="1136" ht="15.75">
      <c r="A1136" s="1"/>
    </row>
    <row r="1137" ht="15.75">
      <c r="A1137" s="1"/>
    </row>
    <row r="1138" ht="15.75">
      <c r="A1138" s="1"/>
    </row>
    <row r="1139" ht="15.75">
      <c r="A1139" s="1"/>
    </row>
    <row r="1140" ht="15.75">
      <c r="A1140" s="1"/>
    </row>
    <row r="1141" ht="15.75">
      <c r="A1141" s="1"/>
    </row>
    <row r="1142" ht="15.75">
      <c r="A1142" s="1"/>
    </row>
    <row r="1143" ht="15.75">
      <c r="A1143" s="1"/>
    </row>
    <row r="1144" ht="15.75">
      <c r="A1144" s="1"/>
    </row>
    <row r="1145" ht="15.75">
      <c r="A1145" s="1"/>
    </row>
    <row r="1146" ht="15.75">
      <c r="A1146" s="1"/>
    </row>
    <row r="1147" ht="15.75">
      <c r="A1147" s="1"/>
    </row>
    <row r="1148" ht="15.75">
      <c r="A1148" s="1"/>
    </row>
    <row r="1149" ht="15.75">
      <c r="A1149" s="1"/>
    </row>
    <row r="1150" ht="15.75">
      <c r="A1150" s="1"/>
    </row>
    <row r="1151" ht="15.75">
      <c r="A1151" s="1"/>
    </row>
    <row r="1152" ht="15.75">
      <c r="A1152" s="1"/>
    </row>
    <row r="1153" ht="15.75">
      <c r="A1153" s="1"/>
    </row>
    <row r="1154" ht="15.75">
      <c r="A1154" s="1"/>
    </row>
    <row r="1155" ht="15.75">
      <c r="A1155" s="1"/>
    </row>
    <row r="1156" ht="15.75">
      <c r="A1156" s="1"/>
    </row>
    <row r="1157" ht="15.75">
      <c r="A1157" s="1"/>
    </row>
    <row r="1158" ht="15.75">
      <c r="A1158" s="1"/>
    </row>
    <row r="1159" ht="15.75">
      <c r="A1159" s="1"/>
    </row>
    <row r="1160" ht="15.75">
      <c r="A1160" s="1"/>
    </row>
    <row r="1161" ht="15.75">
      <c r="A1161" s="1"/>
    </row>
    <row r="1162" ht="15.75">
      <c r="A1162" s="1"/>
    </row>
    <row r="1163" ht="15.75">
      <c r="A1163" s="1"/>
    </row>
    <row r="1164" ht="15.75">
      <c r="A1164" s="1"/>
    </row>
    <row r="1165" ht="15.75">
      <c r="A1165" s="1"/>
    </row>
    <row r="1166" ht="15.75">
      <c r="A1166" s="1"/>
    </row>
    <row r="1167" ht="15.75">
      <c r="A1167" s="1"/>
    </row>
    <row r="1168" ht="15.75">
      <c r="A1168" s="1"/>
    </row>
    <row r="1169" ht="15.75">
      <c r="A1169" s="1"/>
    </row>
    <row r="1170" ht="15.75">
      <c r="A1170" s="1"/>
    </row>
    <row r="1171" ht="15.75">
      <c r="A1171" s="1"/>
    </row>
    <row r="1172" ht="15.75">
      <c r="A1172" s="1"/>
    </row>
    <row r="1173" ht="15.75">
      <c r="A1173" s="1"/>
    </row>
    <row r="1174" ht="15.75">
      <c r="A1174" s="1"/>
    </row>
    <row r="1175" ht="15.75">
      <c r="A1175" s="1"/>
    </row>
    <row r="1176" ht="15.75">
      <c r="A1176" s="1"/>
    </row>
    <row r="1177" ht="15.75">
      <c r="A1177" s="1"/>
    </row>
    <row r="1178" ht="15.75">
      <c r="A1178" s="1"/>
    </row>
    <row r="1179" ht="15.75">
      <c r="A1179" s="1"/>
    </row>
    <row r="1180" ht="15.75">
      <c r="A1180" s="1"/>
    </row>
    <row r="1181" ht="15.75">
      <c r="A1181" s="1"/>
    </row>
    <row r="1182" ht="15.75">
      <c r="A1182" s="1"/>
    </row>
  </sheetData>
  <sheetProtection/>
  <mergeCells count="4">
    <mergeCell ref="A7:C7"/>
    <mergeCell ref="A5:D6"/>
    <mergeCell ref="C4:D4"/>
    <mergeCell ref="D7:F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Гл. бухгалтер</cp:lastModifiedBy>
  <cp:lastPrinted>2016-12-20T06:46:47Z</cp:lastPrinted>
  <dcterms:created xsi:type="dcterms:W3CDTF">2007-04-02T03:51:21Z</dcterms:created>
  <dcterms:modified xsi:type="dcterms:W3CDTF">2016-12-27T08:14:06Z</dcterms:modified>
  <cp:category/>
  <cp:version/>
  <cp:contentType/>
  <cp:contentStatus/>
</cp:coreProperties>
</file>